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5255" windowHeight="7935" tabRatio="645"/>
  </bookViews>
  <sheets>
    <sheet name="Introduction" sheetId="5" r:id="rId1"/>
    <sheet name="Instructions" sheetId="6" r:id="rId2"/>
    <sheet name="Audit Tool" sheetId="3" r:id="rId3"/>
    <sheet name="Recommendations" sheetId="4" r:id="rId4"/>
    <sheet name="Sheet7" sheetId="7" state="hidden" r:id="rId5"/>
    <sheet name="Definitions" sheetId="8" r:id="rId6"/>
  </sheets>
  <definedNames>
    <definedName name="Answer1">Sheet7!$A$2:$A$3</definedName>
    <definedName name="Answer10">#REF!</definedName>
    <definedName name="Answer11">#REF!</definedName>
    <definedName name="Answer12">#REF!</definedName>
    <definedName name="Answer13">#REF!</definedName>
    <definedName name="Answer2">Sheet7!$C$2:$C$3</definedName>
    <definedName name="Answer3">Sheet7!$E$2:$E$3</definedName>
    <definedName name="Answer4">Sheet7!$G$2:$G$7</definedName>
    <definedName name="Answer5">Sheet7!$I$2:$I$9</definedName>
    <definedName name="Answer6">Sheet7!$K$2:$K$6</definedName>
    <definedName name="Answer7">Sheet7!$M$2:$M$3</definedName>
    <definedName name="Answer8">Sheet7!$A$11:$A$12</definedName>
    <definedName name="Answer9">Sheet7!$C$11:$C$12</definedName>
    <definedName name="Asnwer10">#REF!</definedName>
  </definedNames>
  <calcPr calcId="124519"/>
</workbook>
</file>

<file path=xl/calcChain.xml><?xml version="1.0" encoding="utf-8"?>
<calcChain xmlns="http://schemas.openxmlformats.org/spreadsheetml/2006/main">
  <c r="BA8" i="3"/>
  <c r="BB8"/>
  <c r="BC8"/>
  <c r="BD8"/>
  <c r="BD9"/>
  <c r="BD10"/>
  <c r="BD11"/>
  <c r="BD12"/>
  <c r="BD13"/>
  <c r="BD14"/>
  <c r="BD15"/>
  <c r="BD16"/>
  <c r="BD17"/>
  <c r="BC9"/>
  <c r="BC10"/>
  <c r="BC11"/>
  <c r="BC12"/>
  <c r="BC13"/>
  <c r="BC14"/>
  <c r="BC15"/>
  <c r="BC16"/>
  <c r="BC17"/>
  <c r="BB9"/>
  <c r="BB10"/>
  <c r="BB11"/>
  <c r="BB12"/>
  <c r="BB13"/>
  <c r="BB14"/>
  <c r="BB15"/>
  <c r="BB16"/>
  <c r="BB17"/>
  <c r="BA9"/>
  <c r="BA10"/>
  <c r="BA11"/>
  <c r="BA12"/>
  <c r="BA13"/>
  <c r="BA14"/>
  <c r="BA15"/>
  <c r="BA16"/>
  <c r="BA17"/>
  <c r="AU8"/>
  <c r="AU9"/>
  <c r="AU10"/>
  <c r="AU11"/>
  <c r="AU12"/>
  <c r="AU13"/>
  <c r="AU14"/>
  <c r="AU15"/>
  <c r="AU16"/>
  <c r="AU17"/>
  <c r="AX8"/>
  <c r="AW8"/>
  <c r="AX9"/>
  <c r="AX10"/>
  <c r="AX11"/>
  <c r="AX12"/>
  <c r="AX13"/>
  <c r="AX14"/>
  <c r="AX15"/>
  <c r="AX16"/>
  <c r="AX17"/>
  <c r="AW9"/>
  <c r="AW10"/>
  <c r="AW11"/>
  <c r="AW12"/>
  <c r="AW13"/>
  <c r="AW14"/>
  <c r="AW15"/>
  <c r="AW16"/>
  <c r="AW17"/>
  <c r="AQ8"/>
  <c r="AS8" s="1"/>
  <c r="AP8"/>
  <c r="AR8" s="1"/>
  <c r="AQ9"/>
  <c r="AS9" s="1"/>
  <c r="AQ10"/>
  <c r="AS10" s="1"/>
  <c r="AQ11"/>
  <c r="AS11" s="1"/>
  <c r="AQ12"/>
  <c r="AS12" s="1"/>
  <c r="AQ13"/>
  <c r="AS13" s="1"/>
  <c r="AQ14"/>
  <c r="AS14" s="1"/>
  <c r="AQ15"/>
  <c r="AS15" s="1"/>
  <c r="AQ16"/>
  <c r="AS16" s="1"/>
  <c r="AQ17"/>
  <c r="AS17" s="1"/>
  <c r="AP9"/>
  <c r="AR9" s="1"/>
  <c r="AP10"/>
  <c r="AR10" s="1"/>
  <c r="AP11"/>
  <c r="AR11" s="1"/>
  <c r="AP12"/>
  <c r="AR12" s="1"/>
  <c r="AP13"/>
  <c r="AR13" s="1"/>
  <c r="AP14"/>
  <c r="AR14" s="1"/>
  <c r="AP15"/>
  <c r="AR15" s="1"/>
  <c r="AP16"/>
  <c r="AR16" s="1"/>
  <c r="AP17"/>
  <c r="AR17" s="1"/>
  <c r="AM8"/>
  <c r="AN8" s="1"/>
  <c r="AM9"/>
  <c r="AN9" s="1"/>
  <c r="AM10"/>
  <c r="AN10" s="1"/>
  <c r="AM11"/>
  <c r="AN11" s="1"/>
  <c r="AM12"/>
  <c r="AN12" s="1"/>
  <c r="AM13"/>
  <c r="AN13" s="1"/>
  <c r="AM14"/>
  <c r="AN14" s="1"/>
  <c r="AM15"/>
  <c r="AN15" s="1"/>
  <c r="AM16"/>
  <c r="AN16" s="1"/>
  <c r="AM17"/>
  <c r="AN17" s="1"/>
  <c r="AJ8"/>
  <c r="AJ9"/>
  <c r="AJ10"/>
  <c r="AJ11"/>
  <c r="AJ12"/>
  <c r="AJ13"/>
  <c r="AJ14"/>
  <c r="AJ15"/>
  <c r="AJ16"/>
  <c r="AJ17"/>
  <c r="AB8"/>
  <c r="AC8" s="1"/>
  <c r="AG9"/>
  <c r="AG10"/>
  <c r="AG11"/>
  <c r="AG12"/>
  <c r="AG13"/>
  <c r="AG14"/>
  <c r="AG15"/>
  <c r="AG16"/>
  <c r="AG17"/>
  <c r="AG8"/>
  <c r="AF9"/>
  <c r="AF10"/>
  <c r="AF11"/>
  <c r="AF12"/>
  <c r="AF13"/>
  <c r="AF14"/>
  <c r="AF15"/>
  <c r="AF16"/>
  <c r="AF17"/>
  <c r="AF8"/>
  <c r="AD9"/>
  <c r="AD10"/>
  <c r="AD11"/>
  <c r="AD12"/>
  <c r="AD13"/>
  <c r="AD14"/>
  <c r="AD15"/>
  <c r="AD16"/>
  <c r="AD17"/>
  <c r="AD8"/>
  <c r="AB9"/>
  <c r="AC9" s="1"/>
  <c r="AB10"/>
  <c r="AB11"/>
  <c r="AB12"/>
  <c r="AB13"/>
  <c r="AB14"/>
  <c r="AB15"/>
  <c r="AB16"/>
  <c r="AB17"/>
  <c r="AC10"/>
  <c r="AC11"/>
  <c r="AC12"/>
  <c r="AC13"/>
  <c r="AC14"/>
  <c r="AC15"/>
  <c r="AC16"/>
  <c r="AC17"/>
  <c r="W9"/>
  <c r="W10"/>
  <c r="W11"/>
  <c r="W12"/>
  <c r="W13"/>
  <c r="W14"/>
  <c r="W15"/>
  <c r="W16"/>
  <c r="W17"/>
  <c r="W8"/>
</calcChain>
</file>

<file path=xl/sharedStrings.xml><?xml version="1.0" encoding="utf-8"?>
<sst xmlns="http://schemas.openxmlformats.org/spreadsheetml/2006/main" count="286" uniqueCount="272">
  <si>
    <t>Audit Toolkit</t>
  </si>
  <si>
    <t>info@ncepod.org.uk</t>
  </si>
  <si>
    <t>Please complete as many questions which are applicable to the care of the patient</t>
  </si>
  <si>
    <t>For information on the recommendation to which each question assesses please click on the         button</t>
  </si>
  <si>
    <t>Alcohol Related Liver Disease</t>
  </si>
  <si>
    <r>
      <t xml:space="preserve">Thank you for downloading the toolkit for </t>
    </r>
    <r>
      <rPr>
        <i/>
        <sz val="11"/>
        <color theme="1"/>
        <rFont val="Calibri"/>
        <family val="2"/>
        <scheme val="minor"/>
      </rPr>
      <t xml:space="preserve">'Measuring the Units'.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</si>
  <si>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Instructions for completion</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</si>
  <si>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</si>
  <si>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</si>
  <si>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</si>
  <si>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</si>
  <si>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</si>
  <si>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r>
      <t xml:space="preserve">This data collection tool is made up of questions which can be used to assess how well your Trust is meeting recommendations made in </t>
    </r>
    <r>
      <rPr>
        <i/>
        <sz val="11"/>
        <color theme="1"/>
        <rFont val="Calibri"/>
        <family val="2"/>
        <scheme val="minor"/>
      </rPr>
      <t>"Measuring the Units"</t>
    </r>
  </si>
  <si>
    <t>Measuring the Units</t>
  </si>
  <si>
    <t>Patient 1</t>
  </si>
  <si>
    <t>Patient 2</t>
  </si>
  <si>
    <t>Patient 3</t>
  </si>
  <si>
    <t>Patient 4</t>
  </si>
  <si>
    <t>Patient 5</t>
  </si>
  <si>
    <t>Patient 6</t>
  </si>
  <si>
    <t>Patient 7</t>
  </si>
  <si>
    <t>Patient 8</t>
  </si>
  <si>
    <t>Patient 9</t>
  </si>
  <si>
    <t>Patient 10</t>
  </si>
  <si>
    <t>Recommendation</t>
  </si>
  <si>
    <t>Question number</t>
  </si>
  <si>
    <t>Age at time of death</t>
  </si>
  <si>
    <t>Gender</t>
  </si>
  <si>
    <t>Answer1</t>
  </si>
  <si>
    <t>Male</t>
  </si>
  <si>
    <t>Female</t>
  </si>
  <si>
    <t>Answer2</t>
  </si>
  <si>
    <t>Yes</t>
  </si>
  <si>
    <t>No</t>
  </si>
  <si>
    <t>dd/mm/yyyy</t>
  </si>
  <si>
    <t>Date of admission</t>
  </si>
  <si>
    <t>Time of admission</t>
  </si>
  <si>
    <t>hh:mm</t>
  </si>
  <si>
    <t>Was this admission:</t>
  </si>
  <si>
    <t>Answer3</t>
  </si>
  <si>
    <t>Elective</t>
  </si>
  <si>
    <t>Non-elective</t>
  </si>
  <si>
    <t>Answer4</t>
  </si>
  <si>
    <t>Via the emergency department</t>
  </si>
  <si>
    <t>Hospital transfer</t>
  </si>
  <si>
    <t>Following outpatients/telephone consultation</t>
  </si>
  <si>
    <t>Direct from GP</t>
  </si>
  <si>
    <t>Other</t>
  </si>
  <si>
    <t>Unknown</t>
  </si>
  <si>
    <t>Please see definitions</t>
  </si>
  <si>
    <t>Answer5</t>
  </si>
  <si>
    <t>Endoscopy</t>
  </si>
  <si>
    <t>Specialist surgical input</t>
  </si>
  <si>
    <t>Specialist GI/Hepatologist care</t>
  </si>
  <si>
    <t>Palliative care</t>
  </si>
  <si>
    <t>HDU or ICU bed</t>
  </si>
  <si>
    <t>Consideration for Transjugular Intrahepatic Portal Systemic Shunt (TIPS)</t>
  </si>
  <si>
    <t>Answer6</t>
  </si>
  <si>
    <t>Level 0</t>
  </si>
  <si>
    <t>Level 1</t>
  </si>
  <si>
    <t>Level 2</t>
  </si>
  <si>
    <t>Level 3</t>
  </si>
  <si>
    <t>Specialty codes</t>
  </si>
  <si>
    <t>Grade codes</t>
  </si>
  <si>
    <t>Level of care</t>
  </si>
  <si>
    <t>10a</t>
  </si>
  <si>
    <t>What was the date of the first consultant review?</t>
  </si>
  <si>
    <t>10b</t>
  </si>
  <si>
    <t>What was the time of the first consultant review?</t>
  </si>
  <si>
    <t>10c</t>
  </si>
  <si>
    <t>Answer7</t>
  </si>
  <si>
    <t>≤12 hours</t>
  </si>
  <si>
    <t>&gt;12 hours</t>
  </si>
  <si>
    <t>10d</t>
  </si>
  <si>
    <t>Was this a consultant hepatologist/ gastroenterologist?</t>
  </si>
  <si>
    <t>What was the time from admission to first consultant review? (Any specialty)</t>
  </si>
  <si>
    <t>10f</t>
  </si>
  <si>
    <t>11b</t>
  </si>
  <si>
    <t>Was the first hepatology/gastroenterology review sufficiently prompt for the patient's condition?</t>
  </si>
  <si>
    <t>11d</t>
  </si>
  <si>
    <t>Is it documented that the patient was seen by a specialist nurse?</t>
  </si>
  <si>
    <t>If NO, what was the length of time from admission to first consultant hepatologist/gastroenterologist review?</t>
  </si>
  <si>
    <t>15a</t>
  </si>
  <si>
    <t>Was the patient a current drinker?</t>
  </si>
  <si>
    <t>17a</t>
  </si>
  <si>
    <t>Was the patient's alcohol history adequately documented on admission?</t>
  </si>
  <si>
    <t>20a</t>
  </si>
  <si>
    <t>Was an alcohol withdrawal scale used?</t>
  </si>
  <si>
    <t>Was an assessment of the likelihood of alcohol withdrawal made?</t>
  </si>
  <si>
    <t>22a</t>
  </si>
  <si>
    <t>Was treatment given to prevent alcohol withdrawal?</t>
  </si>
  <si>
    <t>22b</t>
  </si>
  <si>
    <t>Was this appropriate?</t>
  </si>
  <si>
    <t>On presentation, did the patient have ascites?</t>
  </si>
  <si>
    <t>24a</t>
  </si>
  <si>
    <t>Which investigations were documented as being undertaken during the INITIAL ASSESSMENT?</t>
  </si>
  <si>
    <t>Blood cultures</t>
  </si>
  <si>
    <t>Urea &amp; electrolytes</t>
  </si>
  <si>
    <t>Ascitic tap</t>
  </si>
  <si>
    <t>24b</t>
  </si>
  <si>
    <t>Were urea &amp; electrolytes checked appropriately?</t>
  </si>
  <si>
    <t>26a</t>
  </si>
  <si>
    <t>Were alternative causes of liver disease adequately excluded?</t>
  </si>
  <si>
    <t>If this was the first presentation of liver disease, was an adequate liver screen done?</t>
  </si>
  <si>
    <t>29b</t>
  </si>
  <si>
    <t>Was there any deterioriation in renal function?</t>
  </si>
  <si>
    <t>Was the patient being treated with diurectics?</t>
  </si>
  <si>
    <t>If YES, were these stopped?</t>
  </si>
  <si>
    <t>31b</t>
  </si>
  <si>
    <t>31a</t>
  </si>
  <si>
    <t>Was the patients fluid balance documented adequately?</t>
  </si>
  <si>
    <t>32a</t>
  </si>
  <si>
    <t>32b</t>
  </si>
  <si>
    <t>Was fluid management appropriate?</t>
  </si>
  <si>
    <t>Was the patient treated with sedation?</t>
  </si>
  <si>
    <t>Was this treatment appropriate?</t>
  </si>
  <si>
    <t>Was the patient treated with oral or IV thiamine?</t>
  </si>
  <si>
    <t>34a</t>
  </si>
  <si>
    <t>Were the patients nutritional needs assessed?</t>
  </si>
  <si>
    <t>34c</t>
  </si>
  <si>
    <t>If YES, how long after admission were the patients nutritional needs assessed?</t>
  </si>
  <si>
    <t>Answer8</t>
  </si>
  <si>
    <t>≤48 hours</t>
  </si>
  <si>
    <t>&gt;48 hours</t>
  </si>
  <si>
    <t>34d</t>
  </si>
  <si>
    <t>Was an appropriate nutritional plan documented?</t>
  </si>
  <si>
    <t>36a</t>
  </si>
  <si>
    <t>Did the patient require a ward transfer to a higher care area?</t>
  </si>
  <si>
    <t>36b</t>
  </si>
  <si>
    <t>If YES, did the patient receive and escalation of care to a higher care area?</t>
  </si>
  <si>
    <t>36c</t>
  </si>
  <si>
    <t>If YES, was this timely?</t>
  </si>
  <si>
    <t>Did the patient suffer a GI bleed as part of this admission?</t>
  </si>
  <si>
    <t>45a</t>
  </si>
  <si>
    <t>XX</t>
  </si>
  <si>
    <t>Please indicate which of the following were used:</t>
  </si>
  <si>
    <t>Terlipressin</t>
  </si>
  <si>
    <t>Prophylactic antibiotics</t>
  </si>
  <si>
    <t>If TERLIPRESSIN was not used, is this because it was contraindicated</t>
  </si>
  <si>
    <t>If PROPHYLACTIC ANTIBIOTICS were not used, is this because it was contraindicated</t>
  </si>
  <si>
    <t>Was death anticipated?</t>
  </si>
  <si>
    <t>If NO, was this case reported to the coroner?</t>
  </si>
  <si>
    <t>Was treatment limited or withdrawn?</t>
  </si>
  <si>
    <t>55a</t>
  </si>
  <si>
    <t>55b</t>
  </si>
  <si>
    <t>If YES, was this appropriate?</t>
  </si>
  <si>
    <t>55d</t>
  </si>
  <si>
    <t>If YES to 55a, who made the decision to limit or withdraw treatment?</t>
  </si>
  <si>
    <t>Answer9</t>
  </si>
  <si>
    <t>Consultant</t>
  </si>
  <si>
    <t>Other grade</t>
  </si>
  <si>
    <t>Was the death discussed in an M&amp;M meeting?</t>
  </si>
  <si>
    <t>Had the patient been admitted prior to this admission in the last two years?</t>
  </si>
  <si>
    <t>64a</t>
  </si>
  <si>
    <t>64b</t>
  </si>
  <si>
    <t xml:space="preserve">Was the patient documented as drinking alcohol excessively (where appropriate)? </t>
  </si>
  <si>
    <t>Is there evidence that the patient was advised to stop drinking (where appropriate)?</t>
  </si>
  <si>
    <t>64c</t>
  </si>
  <si>
    <t>Was the patient referred for support where appropriate)?</t>
  </si>
  <si>
    <t>Was the patients alcohol history adequately documented on admission (where appropriate)?</t>
  </si>
  <si>
    <t>THE PATIENT</t>
  </si>
  <si>
    <t>ALCOHOL HISTORY</t>
  </si>
  <si>
    <t>ALCOHOL WITHDRAWAL</t>
  </si>
  <si>
    <t>GASTROINTESTINAL BLEEDING</t>
  </si>
  <si>
    <t>DEATH</t>
  </si>
  <si>
    <t>PREVIOUS ADMISSIONS/HOSPITAL CONTACT</t>
  </si>
  <si>
    <t>ADMISSION                    ADMISSION                    ADMISSION                    ADMISSION                    ADMISSION                    ADMISSION                    ADMISSION                  ADMISSION                      ADMISSION</t>
  </si>
  <si>
    <t>INVESTIGATIONS                    INVESTIGATIONS                    INVESTIGATIONS                    INVESTIGATIONS                    INVESTIGATIONS</t>
  </si>
  <si>
    <t>TREATMENT/MANAGEMENT                    TREATMENT/MANAGEMENT                    TREATMENT/MANAGEMENT                    TREATMENT/MANAGEMENT                    TREATMENT/MANAGEMENT                    TREATMENT/MANAGEMENT</t>
  </si>
  <si>
    <t>RECOMMENDATIONS</t>
  </si>
  <si>
    <t>ADMISSION TO HOSPITAL</t>
  </si>
  <si>
    <t>Trusts should ensure that medical patients are reviewed by a consultant within a maximum of 12 hours of admission, as recommended by the Royal College of Physicians London acute care toolkit, Society of Acute Medicine quality standards, and previously by NCEPOD. This standard should be the subject of regular audit.</t>
  </si>
  <si>
    <t>All patients presenting with decompensated alcohol-related liver disease should have blood cultures included in their initial investigations on admission to hospital.</t>
  </si>
  <si>
    <t>All patients admitted as an emergency, regardless of specialty, should have their electrolytes checked routinely on admission and appropriately thereafter. This will help prevent the insidious and unrecognised onset of acute kidney injury</t>
  </si>
  <si>
    <t>If ascites is present in patients presenting with decompensated alcohol-related liver disease, a diagnostic ascitic tap should be performed as part of their initial assessment. Coagulopathy is not a contraindication to this procedure.</t>
  </si>
  <si>
    <t>Patients who present acutely with decompensated liver disease, and who drink alcohol at a potentially harmful level, should not be assumed to have alcohol-related liver disease. A full assessment to exclude all other potential causes of liver disease should be performed as soon as possible after admission to hospital.</t>
  </si>
  <si>
    <t>ALCOHOL HISTORY AND TREATMENT OF WITHDRAWAL</t>
  </si>
  <si>
    <t>All patients presenting to hospital services should be screened for alcohol misuse. An alcohol history indicating the number of units drunk weekly, drinking patterns, recent drinking behaviour, time of last drink, indicators of dependence and risk of withdrawal should be documented.</t>
  </si>
  <si>
    <t>As recommended by NICE, assessment tools such as the Alcohol Use Disorders Identification Test (AUDIT) and the Clinical Institute Withdrawal Assessment – Alcohol, revised (CIWA-Ar) should be readily available for use by all health care professionals who should be competent in their use.</t>
  </si>
  <si>
    <t>Alcohol withdrawal scales should be used, as suggested in NICE guidance, to guide treatment decisions to prevent the alcohol withdrawal syndrome.</t>
  </si>
  <si>
    <t>Treatment for alcohol withdrawal should be tailored to the individual patient. The presence of encephalopathy, or other features of liver disease, can make the administration of sedatives inappropriate and may indicate the need to consider transfer to a higher level of care.</t>
  </si>
  <si>
    <t>SPECIALIST REVIEW AND ONGOING CARE</t>
  </si>
  <si>
    <t>All patients admitted with decompensated alcohol related liver disease should be seen by a specialist gastroenterologist / hepatologist at the earliest opportunity after admission. This should be within 24 hours and no longer than 72 hours after admission to hospital.</t>
  </si>
  <si>
    <t>Trusts should ensure that all patients admitted with alcohol-related liver disease receive early specialist input from a gastroenterologist / hepatologist and a specialist practitioner in alcohol addiction.</t>
  </si>
  <si>
    <t>All patients with alcohol-related liver disease and a history of current alcohol intake, in excess of recommended limits, should have thiamine (oral or intravenous) administered on admission to hospital.</t>
  </si>
  <si>
    <t>In patients with decompensated alcoholrelated liver disease and deteriorating renal function, diuretics should be stopped and intravenous fluid administered to improve renal function, even if the patient has ascites and peripheral oedema.</t>
  </si>
  <si>
    <t>As for all patients, patients with alcohol related liver disease should have accurate monitoring of fluid balance. Systems to ensure accurate monitoring of fluid balance should be in place in all Trusts.</t>
  </si>
  <si>
    <t>NICE recommends that a nutritional assessment of all patients should be made within the first 48 hours of admission (CG32). This should include patients with alcohol-related liver disease.</t>
  </si>
  <si>
    <t>ENDOSCOPY AND GASTROINTESTINAL BLEEDING</t>
  </si>
  <si>
    <t>In line with NICE guidance, unless contraindicated, all patients with alcohol related liver disease, who present with gastrointestinal bleeding, should be offered antibiotics and terlipressin until the outcome of their endoscopy is known.</t>
  </si>
  <si>
    <t>ESCALATION AND TREATMENT DECISIONS</t>
  </si>
  <si>
    <t>Deterioration in renal function in patients with liver disease should not be assumed to be due to the hepatorenal syndrome, as other potential causes are often present and should be actively excluded.</t>
  </si>
  <si>
    <t>Escalation of care should be actively pursued for patients with alcohol-related liver disease, who deteriorate acutely and whose background functional status is good. There should be close liaison between the medical and critical care teams when making escalation decisions.</t>
  </si>
  <si>
    <t>When a decision is made not to escalate, or to actively withdraw treatment for a patient with alcohol-related liver disease, this decision should be made by a consultant. The decision making process should involve specialists with appropriate training to identify what interventions are likely to be of benefit to the patient. Such decisions should be discussed with the patient and the patient’s representative (if appropriate) and documented clearly. Where there is doubt or disagreement about such decisions, the opinion of a second consultant should be sought, as outlined in guidance issued by the General Medical Council.</t>
  </si>
  <si>
    <t>MISSED OPPORTUNITIES, AUTOPSY AND MORBIDITY &amp; MORTALITY MEETINGS</t>
  </si>
  <si>
    <t>All patients presenting to acute services with a history of potentially harmful drinking, should be referred to alcohol support services for a comprehensive physical and mental assessment. The referral and outcomes should be documented in the notes and communicated to the patient’s general practitioner.</t>
  </si>
  <si>
    <t>All deaths due to alcohol-related liver disease should be reviewed at a local morbidity and mortality, clinical governance meeting to ensure that lessons are learned and to give assurance that high quality care is being provided.</t>
  </si>
  <si>
    <t>Where the cause of death is unclear, or death was not anticipated, this should be discussed with the coroner.</t>
  </si>
  <si>
    <t>Surgical</t>
  </si>
  <si>
    <t>General Surgery</t>
  </si>
  <si>
    <t>Maxillo-Facial Surgery</t>
  </si>
  <si>
    <t>Urology</t>
  </si>
  <si>
    <t>Neurosurgery</t>
  </si>
  <si>
    <t>Breast Surgery</t>
  </si>
  <si>
    <t>Plastic Surgery</t>
  </si>
  <si>
    <t>Colorectal Surgery</t>
  </si>
  <si>
    <t>Burns Care</t>
  </si>
  <si>
    <t>Hepatobiliary &amp; Pancreatic Surgery</t>
  </si>
  <si>
    <t>Cardiothoracic Surgery</t>
  </si>
  <si>
    <t>Upper Gastrointestinal Surgery</t>
  </si>
  <si>
    <t>Cardiac Surgery</t>
  </si>
  <si>
    <t>Vascular Surgery</t>
  </si>
  <si>
    <t>Thoracic Surgery</t>
  </si>
  <si>
    <t>Trauma &amp; Orthopaedics</t>
  </si>
  <si>
    <t>Accident &amp; Emergency</t>
  </si>
  <si>
    <t>Ear, Nose &amp; Throat (ENT)</t>
  </si>
  <si>
    <t>Anaesthetics</t>
  </si>
  <si>
    <t>Ophthamology</t>
  </si>
  <si>
    <t>Critical/Intensive Care Medicine</t>
  </si>
  <si>
    <t xml:space="preserve"> Oral Surgery</t>
  </si>
  <si>
    <t>Medical</t>
  </si>
  <si>
    <t>General Medicine</t>
  </si>
  <si>
    <t>Nephrology</t>
  </si>
  <si>
    <t>Gastroenterology</t>
  </si>
  <si>
    <t>Medical Oncology</t>
  </si>
  <si>
    <t>Endocrinology</t>
  </si>
  <si>
    <t>Neurology</t>
  </si>
  <si>
    <t>Clinical Haematology</t>
  </si>
  <si>
    <t>Rheumatology</t>
  </si>
  <si>
    <t>Hepatology</t>
  </si>
  <si>
    <t>Geriatric Medicine</t>
  </si>
  <si>
    <t>Diabetic Medicine</t>
  </si>
  <si>
    <t>Obstetrics &amp; Gynaecology</t>
  </si>
  <si>
    <t>Rehabilitation</t>
  </si>
  <si>
    <t>Obstetrics</t>
  </si>
  <si>
    <t>Palliative Medicine</t>
  </si>
  <si>
    <t>Gynaecology</t>
  </si>
  <si>
    <t>Cardiology</t>
  </si>
  <si>
    <t xml:space="preserve"> Clinical Oncology</t>
  </si>
  <si>
    <t>Respiratory Medicine</t>
  </si>
  <si>
    <t>Radiology</t>
  </si>
  <si>
    <t>Infectious Diseases</t>
  </si>
  <si>
    <t>General Pathology</t>
  </si>
  <si>
    <t>Tropical Medicine</t>
  </si>
  <si>
    <t>Haematology</t>
  </si>
  <si>
    <t>Genito-Urinary Medicine</t>
  </si>
  <si>
    <t>01</t>
  </si>
  <si>
    <t>02</t>
  </si>
  <si>
    <t>Staff grade/Associate specialist</t>
  </si>
  <si>
    <t>03</t>
  </si>
  <si>
    <t>Trainee with CCT</t>
  </si>
  <si>
    <t>04</t>
  </si>
  <si>
    <t>Senior specialist trainee (ST3+ or equivalent)</t>
  </si>
  <si>
    <t>05</t>
  </si>
  <si>
    <t>Junior specialist trainee (ST1&amp;ST2 or CT equivalent)</t>
  </si>
  <si>
    <t>06</t>
  </si>
  <si>
    <t>Basic grade (HO/FY1 or SHO/FY2 or equivalent)</t>
  </si>
  <si>
    <t>07</t>
  </si>
  <si>
    <t>Nursing</t>
  </si>
  <si>
    <t>08</t>
  </si>
  <si>
    <t>Patients whose needs can be met through normal ward care in an acute hospital.</t>
  </si>
  <si>
    <t>Patients at risk of their condition deteriorating, or those recently relocated from higher levels of care whose needs can be met on an acute ward with additional advice and support from the critical care team.</t>
  </si>
  <si>
    <t>(e.g. HDU) Patients requiring more detailed observation or intervention including support for a single failing organ system or post operative care, and those stepping down from higher levels of care. (NB: When Basic Respiratory and Basic Cardiovascular support are provided at the same time during the same critical care spell and no other organ support is required, the care is considered to be Level 2 care).</t>
  </si>
  <si>
    <t>(e.g. ICU) Patients requiring advanced respiratory support alone or basic respiratory support together with support of at least two organs. This level includes all complex patients requiring support for multi-organ failure. (NB: Basic Respiratory and Basic Cardiovascular do not count as 2 organs if they occur simultaneously (see above under Level 2 care), but will count as Level 3 if another organ is supported at the same time).</t>
  </si>
  <si>
    <t>This toolkit can be used in conjunction with the Self Assessment Checklist. This can be found by clicking on the report image or at:</t>
  </si>
  <si>
    <t>http://www.ncepod.org.uk/2013arld.htm</t>
  </si>
  <si>
    <t>Amending the tool to include more or less patients</t>
  </si>
  <si>
    <t>This tool has been set up to be completed on 10 patients.</t>
  </si>
  <si>
    <t>If the audit is undertaken on less than 10 patients, please delete out the extra rows.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</si>
  <si>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</si>
  <si>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</si>
  <si>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t>Summary data is given at the bottom of the tool (audit tool tab).</t>
  </si>
</sst>
</file>

<file path=xl/styles.xml><?xml version="1.0" encoding="utf-8"?>
<styleSheet xmlns="http://schemas.openxmlformats.org/spreadsheetml/2006/main">
  <fonts count="8">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sz val="11"/>
      <color theme="1"/>
      <name val="Calibri"/>
      <family val="2"/>
    </font>
  </fonts>
  <fills count="5">
    <fill>
      <patternFill patternType="none"/>
    </fill>
    <fill>
      <patternFill patternType="gray125"/>
    </fill>
    <fill>
      <patternFill patternType="solid">
        <fgColor theme="0"/>
        <bgColor indexed="64"/>
      </patternFill>
    </fill>
    <fill>
      <patternFill patternType="lightGray">
        <bgColor theme="0"/>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65">
    <xf numFmtId="0" fontId="0" fillId="0" borderId="0" xfId="0"/>
    <xf numFmtId="0" fontId="0" fillId="2" borderId="0" xfId="0" applyFill="1" applyProtection="1">
      <protection locked="0"/>
    </xf>
    <xf numFmtId="0" fontId="0" fillId="2" borderId="0" xfId="0" applyFill="1"/>
    <xf numFmtId="0" fontId="0" fillId="2" borderId="0" xfId="0" applyFill="1" applyAlignment="1" applyProtection="1">
      <protection locked="0"/>
    </xf>
    <xf numFmtId="0" fontId="3"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0" fillId="2" borderId="0" xfId="0" applyFill="1" applyAlignment="1" applyProtection="1">
      <alignment vertical="top" wrapText="1"/>
      <protection locked="0"/>
    </xf>
    <xf numFmtId="0" fontId="6" fillId="2" borderId="0" xfId="1" applyFill="1" applyAlignment="1" applyProtection="1">
      <protection locked="0"/>
    </xf>
    <xf numFmtId="0" fontId="0" fillId="2" borderId="0" xfId="0" applyFill="1" applyAlignment="1" applyProtection="1">
      <alignment wrapText="1"/>
      <protection locked="0"/>
    </xf>
    <xf numFmtId="0" fontId="3" fillId="2" borderId="0" xfId="0" applyFont="1" applyFill="1"/>
    <xf numFmtId="0" fontId="0" fillId="2" borderId="0" xfId="0" applyFill="1" applyAlignment="1">
      <alignment wrapText="1"/>
    </xf>
    <xf numFmtId="0" fontId="2" fillId="2" borderId="0" xfId="0" applyFont="1" applyFill="1"/>
    <xf numFmtId="0" fontId="7" fillId="0" borderId="0" xfId="0" applyFont="1"/>
    <xf numFmtId="0" fontId="0" fillId="3" borderId="1" xfId="0" applyFill="1" applyBorder="1"/>
    <xf numFmtId="0" fontId="1" fillId="3" borderId="1" xfId="0" applyFont="1" applyFill="1" applyBorder="1"/>
    <xf numFmtId="0" fontId="0" fillId="2" borderId="1" xfId="0" applyFill="1" applyBorder="1" applyAlignment="1">
      <alignment horizontal="center"/>
    </xf>
    <xf numFmtId="0" fontId="0" fillId="2" borderId="0" xfId="0" applyFill="1" applyAlignment="1">
      <alignment horizontal="center"/>
    </xf>
    <xf numFmtId="0" fontId="0" fillId="2" borderId="0" xfId="0" applyFill="1" applyBorder="1" applyAlignment="1">
      <alignment horizontal="center"/>
    </xf>
    <xf numFmtId="0" fontId="0" fillId="2" borderId="2" xfId="0" applyFill="1" applyBorder="1" applyAlignment="1">
      <alignment wrapText="1"/>
    </xf>
    <xf numFmtId="0" fontId="0" fillId="2" borderId="2" xfId="0" applyFont="1" applyFill="1" applyBorder="1" applyAlignment="1">
      <alignment wrapText="1"/>
    </xf>
    <xf numFmtId="0" fontId="0" fillId="2" borderId="0" xfId="0" applyFill="1" applyBorder="1"/>
    <xf numFmtId="0" fontId="2" fillId="2" borderId="3" xfId="0" applyFont="1" applyFill="1" applyBorder="1"/>
    <xf numFmtId="0" fontId="2" fillId="2" borderId="8" xfId="0" applyFont="1" applyFill="1" applyBorder="1"/>
    <xf numFmtId="0" fontId="0" fillId="2" borderId="9" xfId="0" applyFill="1" applyBorder="1" applyAlignment="1">
      <alignment horizontal="center"/>
    </xf>
    <xf numFmtId="0" fontId="2" fillId="2" borderId="8" xfId="0" applyFont="1" applyFill="1" applyBorder="1" applyAlignment="1">
      <alignment horizontal="left"/>
    </xf>
    <xf numFmtId="0" fontId="0" fillId="2" borderId="11" xfId="0" applyFill="1" applyBorder="1" applyAlignment="1">
      <alignment wrapText="1"/>
    </xf>
    <xf numFmtId="0" fontId="0" fillId="3" borderId="13" xfId="0" applyFill="1" applyBorder="1"/>
    <xf numFmtId="0" fontId="0" fillId="2" borderId="13" xfId="0" applyFill="1" applyBorder="1" applyAlignment="1">
      <alignment horizontal="center"/>
    </xf>
    <xf numFmtId="0" fontId="0" fillId="2" borderId="13" xfId="0" applyFill="1" applyBorder="1"/>
    <xf numFmtId="0" fontId="0" fillId="3" borderId="14" xfId="0" applyFill="1" applyBorder="1"/>
    <xf numFmtId="0" fontId="0" fillId="2" borderId="15" xfId="0" applyFill="1" applyBorder="1" applyAlignment="1">
      <alignment horizontal="left"/>
    </xf>
    <xf numFmtId="0" fontId="0" fillId="2" borderId="4" xfId="0" applyFill="1" applyBorder="1" applyAlignment="1">
      <alignment horizontal="center"/>
    </xf>
    <xf numFmtId="0" fontId="0" fillId="2" borderId="16" xfId="0" applyFill="1" applyBorder="1" applyAlignment="1">
      <alignment horizontal="center"/>
    </xf>
    <xf numFmtId="0" fontId="0" fillId="2" borderId="8" xfId="0" applyFill="1" applyBorder="1" applyAlignment="1">
      <alignment horizontal="left"/>
    </xf>
    <xf numFmtId="0" fontId="0" fillId="2" borderId="17" xfId="0" applyFill="1" applyBorder="1" applyAlignment="1">
      <alignment horizontal="left"/>
    </xf>
    <xf numFmtId="0" fontId="0" fillId="2" borderId="18" xfId="0" applyFill="1" applyBorder="1" applyAlignment="1">
      <alignment horizontal="left"/>
    </xf>
    <xf numFmtId="0" fontId="0" fillId="2" borderId="14" xfId="0" applyFill="1" applyBorder="1" applyAlignment="1">
      <alignment horizontal="center"/>
    </xf>
    <xf numFmtId="0" fontId="0" fillId="2" borderId="1" xfId="0" applyFill="1" applyBorder="1" applyAlignment="1">
      <alignment vertical="center" wrapText="1"/>
    </xf>
    <xf numFmtId="0" fontId="0" fillId="2" borderId="0" xfId="0" applyFill="1" applyAlignment="1">
      <alignment vertical="center"/>
    </xf>
    <xf numFmtId="0" fontId="0" fillId="2" borderId="1" xfId="0" applyFill="1" applyBorder="1" applyAlignment="1"/>
    <xf numFmtId="0" fontId="0" fillId="2" borderId="1" xfId="0" applyFill="1" applyBorder="1"/>
    <xf numFmtId="49" fontId="0" fillId="2" borderId="1" xfId="0" applyNumberFormat="1" applyFill="1" applyBorder="1"/>
    <xf numFmtId="0" fontId="0" fillId="2" borderId="1" xfId="0" applyFill="1" applyBorder="1" applyAlignment="1">
      <alignment vertical="top"/>
    </xf>
    <xf numFmtId="0" fontId="6" fillId="2" borderId="0" xfId="1" applyFill="1" applyAlignment="1" applyProtection="1"/>
    <xf numFmtId="0" fontId="2" fillId="2" borderId="0" xfId="0" applyFont="1" applyFill="1" applyProtection="1"/>
    <xf numFmtId="0" fontId="0" fillId="2" borderId="0" xfId="0" applyFill="1" applyProtection="1"/>
    <xf numFmtId="0" fontId="0" fillId="2" borderId="0" xfId="0" applyFill="1" applyAlignment="1" applyProtection="1">
      <alignment wrapText="1"/>
    </xf>
    <xf numFmtId="0" fontId="0" fillId="2" borderId="0" xfId="0" applyFont="1" applyFill="1" applyProtection="1"/>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2" xfId="0" applyFill="1" applyBorder="1" applyAlignment="1">
      <alignment horizontal="center" wrapText="1"/>
    </xf>
    <xf numFmtId="0" fontId="0" fillId="2" borderId="1" xfId="0" applyFill="1" applyBorder="1" applyAlignment="1">
      <alignment horizontal="center"/>
    </xf>
    <xf numFmtId="0" fontId="2" fillId="4" borderId="1" xfId="0" applyFont="1" applyFill="1" applyBorder="1" applyAlignment="1">
      <alignment horizontal="left" wrapText="1"/>
    </xf>
    <xf numFmtId="0" fontId="3" fillId="2" borderId="1" xfId="0" applyFont="1" applyFill="1" applyBorder="1" applyAlignment="1">
      <alignment horizontal="center" wrapText="1"/>
    </xf>
    <xf numFmtId="0" fontId="0" fillId="2" borderId="1" xfId="0" applyFill="1" applyBorder="1" applyAlignment="1">
      <alignment horizontal="left"/>
    </xf>
    <xf numFmtId="0" fontId="0" fillId="2" borderId="1" xfId="0" applyFill="1" applyBorder="1" applyAlignment="1">
      <alignment horizontal="left" wrapText="1"/>
    </xf>
    <xf numFmtId="0" fontId="2" fillId="4" borderId="1" xfId="0" applyFont="1" applyFill="1" applyBorder="1" applyAlignment="1">
      <alignment horizontal="left"/>
    </xf>
    <xf numFmtId="0" fontId="2" fillId="2" borderId="19" xfId="0" applyFont="1" applyFill="1" applyBorder="1" applyAlignment="1">
      <alignment horizontal="left"/>
    </xf>
    <xf numFmtId="0" fontId="2" fillId="4" borderId="1" xfId="0" applyFont="1"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cellXfs>
  <cellStyles count="2">
    <cellStyle name="Hyperlink" xfId="1" builtinId="8"/>
    <cellStyle name="Normal" xfId="0" builtinId="0"/>
  </cellStyles>
  <dxfs count="5">
    <dxf>
      <font>
        <color rgb="FFFF0000"/>
      </font>
    </dxf>
    <dxf>
      <font>
        <color rgb="FFFF0000"/>
      </font>
    </dxf>
    <dxf>
      <font>
        <color rgb="FFFF0000"/>
      </font>
    </dxf>
    <dxf>
      <font>
        <color rgb="FFFF0000"/>
      </font>
    </dxf>
    <dxf>
      <font>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emf"/><Relationship Id="rId4" Type="http://schemas.openxmlformats.org/officeDocument/2006/relationships/hyperlink" Target="http://www.ncepod.org.uk/2013arld.ht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0"/><Relationship Id="rId13" Type="http://schemas.openxmlformats.org/officeDocument/2006/relationships/hyperlink" Target="#Recommendations!B5"/><Relationship Id="rId18" Type="http://schemas.openxmlformats.org/officeDocument/2006/relationships/hyperlink" Target="#Recommendations!B17"/><Relationship Id="rId26" Type="http://schemas.openxmlformats.org/officeDocument/2006/relationships/hyperlink" Target="#Recommendations!B21"/><Relationship Id="rId39" Type="http://schemas.openxmlformats.org/officeDocument/2006/relationships/hyperlink" Target="#Recommendations!B4"/><Relationship Id="rId3" Type="http://schemas.openxmlformats.org/officeDocument/2006/relationships/hyperlink" Target="#Recommendations!B14"/><Relationship Id="rId21" Type="http://schemas.openxmlformats.org/officeDocument/2006/relationships/hyperlink" Target="#Recommendations!B19"/><Relationship Id="rId34" Type="http://schemas.openxmlformats.org/officeDocument/2006/relationships/hyperlink" Target="#Recommendations!B9"/><Relationship Id="rId42" Type="http://schemas.openxmlformats.org/officeDocument/2006/relationships/hyperlink" Target="#Recommendations!B24"/><Relationship Id="rId7" Type="http://schemas.openxmlformats.org/officeDocument/2006/relationships/hyperlink" Target="#Recommendations!B9"/><Relationship Id="rId12" Type="http://schemas.openxmlformats.org/officeDocument/2006/relationships/hyperlink" Target="#Recommendations!B5"/><Relationship Id="rId17" Type="http://schemas.openxmlformats.org/officeDocument/2006/relationships/hyperlink" Target="#Recommendations!B17"/><Relationship Id="rId25" Type="http://schemas.openxmlformats.org/officeDocument/2006/relationships/hyperlink" Target="#Recommendations!B24"/><Relationship Id="rId33" Type="http://schemas.openxmlformats.org/officeDocument/2006/relationships/hyperlink" Target="#Recommendations!B25"/><Relationship Id="rId38" Type="http://schemas.openxmlformats.org/officeDocument/2006/relationships/hyperlink" Target="#Recommendations!B6"/><Relationship Id="rId2" Type="http://schemas.openxmlformats.org/officeDocument/2006/relationships/image" Target="../media/image2.gif"/><Relationship Id="rId16" Type="http://schemas.openxmlformats.org/officeDocument/2006/relationships/hyperlink" Target="#Recommendations!B17"/><Relationship Id="rId20" Type="http://schemas.openxmlformats.org/officeDocument/2006/relationships/hyperlink" Target="#Recommendations!B16"/><Relationship Id="rId29" Type="http://schemas.openxmlformats.org/officeDocument/2006/relationships/hyperlink" Target="#Recommendations!B29"/><Relationship Id="rId41" Type="http://schemas.openxmlformats.org/officeDocument/2006/relationships/hyperlink" Target="#Recommendations!B17"/><Relationship Id="rId1" Type="http://schemas.openxmlformats.org/officeDocument/2006/relationships/hyperlink" Target="#Recommendations!B3"/><Relationship Id="rId6" Type="http://schemas.openxmlformats.org/officeDocument/2006/relationships/hyperlink" Target="#Recommendations!B16"/><Relationship Id="rId11" Type="http://schemas.openxmlformats.org/officeDocument/2006/relationships/hyperlink" Target="#Recommendations!B10"/><Relationship Id="rId24" Type="http://schemas.openxmlformats.org/officeDocument/2006/relationships/hyperlink" Target="#Recommendations!B24"/><Relationship Id="rId32" Type="http://schemas.openxmlformats.org/officeDocument/2006/relationships/hyperlink" Target="#Recommendations!B28"/><Relationship Id="rId37" Type="http://schemas.openxmlformats.org/officeDocument/2006/relationships/hyperlink" Target="#Recommendations!B27"/><Relationship Id="rId40" Type="http://schemas.openxmlformats.org/officeDocument/2006/relationships/hyperlink" Target="#Recommendations!B12"/><Relationship Id="rId5" Type="http://schemas.openxmlformats.org/officeDocument/2006/relationships/hyperlink" Target="#Recommendations!B15"/><Relationship Id="rId15" Type="http://schemas.openxmlformats.org/officeDocument/2006/relationships/hyperlink" Target="#Recommendations!B7"/><Relationship Id="rId23" Type="http://schemas.openxmlformats.org/officeDocument/2006/relationships/hyperlink" Target="#Recommendations!B19"/><Relationship Id="rId28" Type="http://schemas.openxmlformats.org/officeDocument/2006/relationships/hyperlink" Target="#Recommendations!B21"/><Relationship Id="rId36" Type="http://schemas.openxmlformats.org/officeDocument/2006/relationships/hyperlink" Target="#Recommendations!B27"/><Relationship Id="rId10" Type="http://schemas.openxmlformats.org/officeDocument/2006/relationships/hyperlink" Target="#Recommendations!B10"/><Relationship Id="rId19" Type="http://schemas.openxmlformats.org/officeDocument/2006/relationships/hyperlink" Target="#Recommendations!B12"/><Relationship Id="rId31" Type="http://schemas.openxmlformats.org/officeDocument/2006/relationships/hyperlink" Target="#Recommendations!B25"/><Relationship Id="rId44" Type="http://schemas.openxmlformats.org/officeDocument/2006/relationships/hyperlink" Target="#Recommendations!B25"/><Relationship Id="rId4" Type="http://schemas.openxmlformats.org/officeDocument/2006/relationships/hyperlink" Target="#Recommendations!B15"/><Relationship Id="rId9" Type="http://schemas.openxmlformats.org/officeDocument/2006/relationships/hyperlink" Target="#Recommendations!B10"/><Relationship Id="rId14" Type="http://schemas.openxmlformats.org/officeDocument/2006/relationships/hyperlink" Target="#Recommendations!B7"/><Relationship Id="rId22" Type="http://schemas.openxmlformats.org/officeDocument/2006/relationships/hyperlink" Target="#Recommendations!B19"/><Relationship Id="rId27" Type="http://schemas.openxmlformats.org/officeDocument/2006/relationships/hyperlink" Target="#Recommendations!B21"/><Relationship Id="rId30" Type="http://schemas.openxmlformats.org/officeDocument/2006/relationships/hyperlink" Target="#Recommendations!B29"/><Relationship Id="rId35" Type="http://schemas.openxmlformats.org/officeDocument/2006/relationships/hyperlink" Target="#Recommendations!B27"/><Relationship Id="rId43" Type="http://schemas.openxmlformats.org/officeDocument/2006/relationships/hyperlink" Target="#Recommendations!B21"/></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1</xdr:col>
      <xdr:colOff>266700</xdr:colOff>
      <xdr:row>13</xdr:row>
      <xdr:rowOff>209550</xdr:rowOff>
    </xdr:from>
    <xdr:to>
      <xdr:col>1</xdr:col>
      <xdr:colOff>447675</xdr:colOff>
      <xdr:row>14</xdr:row>
      <xdr:rowOff>857</xdr:rowOff>
    </xdr:to>
    <xdr:pic>
      <xdr:nvPicPr>
        <xdr:cNvPr id="3" name="Picture 63" descr="C:\Users\hfreeth\AppData\Local\Microsoft\Windows\Temporary Internet Files\Content.IE5\XLHOTTUP\MM900254501[1].gif">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924300"/>
          <a:ext cx="180975" cy="172307"/>
        </a:xfrm>
        <a:prstGeom prst="rect">
          <a:avLst/>
        </a:prstGeom>
        <a:noFill/>
      </xdr:spPr>
    </xdr:pic>
    <xdr:clientData/>
  </xdr:twoCellAnchor>
  <xdr:twoCellAnchor editAs="oneCell">
    <xdr:from>
      <xdr:col>0</xdr:col>
      <xdr:colOff>1</xdr:colOff>
      <xdr:row>0</xdr:row>
      <xdr:rowOff>0</xdr:rowOff>
    </xdr:from>
    <xdr:to>
      <xdr:col>0</xdr:col>
      <xdr:colOff>3640985</xdr:colOff>
      <xdr:row>19</xdr:row>
      <xdr:rowOff>66675</xdr:rowOff>
    </xdr:to>
    <xdr:pic>
      <xdr:nvPicPr>
        <xdr:cNvPr id="1025" name="Picture 1">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1" y="0"/>
          <a:ext cx="3640984" cy="51149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5478187</xdr:colOff>
      <xdr:row>12</xdr:row>
      <xdr:rowOff>20434</xdr:rowOff>
    </xdr:from>
    <xdr:to>
      <xdr:col>0</xdr:col>
      <xdr:colOff>5659162</xdr:colOff>
      <xdr:row>13</xdr:row>
      <xdr:rowOff>2241</xdr:rowOff>
    </xdr:to>
    <xdr:pic>
      <xdr:nvPicPr>
        <xdr:cNvPr id="3"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657225</xdr:colOff>
      <xdr:row>3</xdr:row>
      <xdr:rowOff>57150</xdr:rowOff>
    </xdr:from>
    <xdr:to>
      <xdr:col>8</xdr:col>
      <xdr:colOff>838200</xdr:colOff>
      <xdr:row>3</xdr:row>
      <xdr:rowOff>229457</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06750" y="485775"/>
          <a:ext cx="180975" cy="172307"/>
        </a:xfrm>
        <a:prstGeom prst="rect">
          <a:avLst/>
        </a:prstGeom>
        <a:noFill/>
      </xdr:spPr>
    </xdr:pic>
    <xdr:clientData/>
  </xdr:twoCellAnchor>
  <xdr:twoCellAnchor editAs="oneCell">
    <xdr:from>
      <xdr:col>10</xdr:col>
      <xdr:colOff>971550</xdr:colOff>
      <xdr:row>3</xdr:row>
      <xdr:rowOff>57150</xdr:rowOff>
    </xdr:from>
    <xdr:to>
      <xdr:col>10</xdr:col>
      <xdr:colOff>1152525</xdr:colOff>
      <xdr:row>3</xdr:row>
      <xdr:rowOff>229457</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983575" y="485775"/>
          <a:ext cx="180975" cy="172307"/>
        </a:xfrm>
        <a:prstGeom prst="rect">
          <a:avLst/>
        </a:prstGeom>
        <a:noFill/>
      </xdr:spPr>
    </xdr:pic>
    <xdr:clientData/>
  </xdr:twoCellAnchor>
  <xdr:twoCellAnchor editAs="oneCell">
    <xdr:from>
      <xdr:col>11</xdr:col>
      <xdr:colOff>828675</xdr:colOff>
      <xdr:row>3</xdr:row>
      <xdr:rowOff>57150</xdr:rowOff>
    </xdr:from>
    <xdr:to>
      <xdr:col>11</xdr:col>
      <xdr:colOff>1009650</xdr:colOff>
      <xdr:row>3</xdr:row>
      <xdr:rowOff>229457</xdr:rowOff>
    </xdr:to>
    <xdr:pic>
      <xdr:nvPicPr>
        <xdr:cNvPr id="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22350" y="485775"/>
          <a:ext cx="180975" cy="172307"/>
        </a:xfrm>
        <a:prstGeom prst="rect">
          <a:avLst/>
        </a:prstGeom>
        <a:noFill/>
      </xdr:spPr>
    </xdr:pic>
    <xdr:clientData/>
  </xdr:twoCellAnchor>
  <xdr:twoCellAnchor editAs="oneCell">
    <xdr:from>
      <xdr:col>12</xdr:col>
      <xdr:colOff>457200</xdr:colOff>
      <xdr:row>3</xdr:row>
      <xdr:rowOff>57150</xdr:rowOff>
    </xdr:from>
    <xdr:to>
      <xdr:col>12</xdr:col>
      <xdr:colOff>638175</xdr:colOff>
      <xdr:row>3</xdr:row>
      <xdr:rowOff>229457</xdr:rowOff>
    </xdr:to>
    <xdr:pic>
      <xdr:nvPicPr>
        <xdr:cNvPr id="5"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79675" y="485775"/>
          <a:ext cx="180975" cy="172307"/>
        </a:xfrm>
        <a:prstGeom prst="rect">
          <a:avLst/>
        </a:prstGeom>
        <a:noFill/>
      </xdr:spPr>
    </xdr:pic>
    <xdr:clientData/>
  </xdr:twoCellAnchor>
  <xdr:twoCellAnchor editAs="oneCell">
    <xdr:from>
      <xdr:col>13</xdr:col>
      <xdr:colOff>276225</xdr:colOff>
      <xdr:row>3</xdr:row>
      <xdr:rowOff>57150</xdr:rowOff>
    </xdr:from>
    <xdr:to>
      <xdr:col>13</xdr:col>
      <xdr:colOff>457200</xdr:colOff>
      <xdr:row>3</xdr:row>
      <xdr:rowOff>229457</xdr:rowOff>
    </xdr:to>
    <xdr:pic>
      <xdr:nvPicPr>
        <xdr:cNvPr id="6"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135100" y="485775"/>
          <a:ext cx="180975" cy="172307"/>
        </a:xfrm>
        <a:prstGeom prst="rect">
          <a:avLst/>
        </a:prstGeom>
        <a:noFill/>
      </xdr:spPr>
    </xdr:pic>
    <xdr:clientData/>
  </xdr:twoCellAnchor>
  <xdr:twoCellAnchor editAs="oneCell">
    <xdr:from>
      <xdr:col>14</xdr:col>
      <xdr:colOff>695325</xdr:colOff>
      <xdr:row>3</xdr:row>
      <xdr:rowOff>57150</xdr:rowOff>
    </xdr:from>
    <xdr:to>
      <xdr:col>14</xdr:col>
      <xdr:colOff>876300</xdr:colOff>
      <xdr:row>3</xdr:row>
      <xdr:rowOff>229457</xdr:rowOff>
    </xdr:to>
    <xdr:pic>
      <xdr:nvPicPr>
        <xdr:cNvPr id="7"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278100" y="485775"/>
          <a:ext cx="180975" cy="172307"/>
        </a:xfrm>
        <a:prstGeom prst="rect">
          <a:avLst/>
        </a:prstGeom>
        <a:noFill/>
      </xdr:spPr>
    </xdr:pic>
    <xdr:clientData/>
  </xdr:twoCellAnchor>
  <xdr:twoCellAnchor editAs="oneCell">
    <xdr:from>
      <xdr:col>15</xdr:col>
      <xdr:colOff>295275</xdr:colOff>
      <xdr:row>3</xdr:row>
      <xdr:rowOff>57150</xdr:rowOff>
    </xdr:from>
    <xdr:to>
      <xdr:col>15</xdr:col>
      <xdr:colOff>476250</xdr:colOff>
      <xdr:row>3</xdr:row>
      <xdr:rowOff>229457</xdr:rowOff>
    </xdr:to>
    <xdr:pic>
      <xdr:nvPicPr>
        <xdr:cNvPr id="8"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21100" y="485775"/>
          <a:ext cx="180975" cy="172307"/>
        </a:xfrm>
        <a:prstGeom prst="rect">
          <a:avLst/>
        </a:prstGeom>
        <a:noFill/>
      </xdr:spPr>
    </xdr:pic>
    <xdr:clientData/>
  </xdr:twoCellAnchor>
  <xdr:twoCellAnchor editAs="oneCell">
    <xdr:from>
      <xdr:col>16</xdr:col>
      <xdr:colOff>523875</xdr:colOff>
      <xdr:row>3</xdr:row>
      <xdr:rowOff>57150</xdr:rowOff>
    </xdr:from>
    <xdr:to>
      <xdr:col>16</xdr:col>
      <xdr:colOff>704850</xdr:colOff>
      <xdr:row>3</xdr:row>
      <xdr:rowOff>229457</xdr:rowOff>
    </xdr:to>
    <xdr:pic>
      <xdr:nvPicPr>
        <xdr:cNvPr id="9"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392650" y="485775"/>
          <a:ext cx="180975" cy="172307"/>
        </a:xfrm>
        <a:prstGeom prst="rect">
          <a:avLst/>
        </a:prstGeom>
        <a:noFill/>
      </xdr:spPr>
    </xdr:pic>
    <xdr:clientData/>
  </xdr:twoCellAnchor>
  <xdr:twoCellAnchor editAs="oneCell">
    <xdr:from>
      <xdr:col>17</xdr:col>
      <xdr:colOff>428625</xdr:colOff>
      <xdr:row>3</xdr:row>
      <xdr:rowOff>57150</xdr:rowOff>
    </xdr:from>
    <xdr:to>
      <xdr:col>17</xdr:col>
      <xdr:colOff>609600</xdr:colOff>
      <xdr:row>3</xdr:row>
      <xdr:rowOff>229457</xdr:rowOff>
    </xdr:to>
    <xdr:pic>
      <xdr:nvPicPr>
        <xdr:cNvPr id="10"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516600" y="485775"/>
          <a:ext cx="180975" cy="172307"/>
        </a:xfrm>
        <a:prstGeom prst="rect">
          <a:avLst/>
        </a:prstGeom>
        <a:noFill/>
      </xdr:spPr>
    </xdr:pic>
    <xdr:clientData/>
  </xdr:twoCellAnchor>
  <xdr:twoCellAnchor editAs="oneCell">
    <xdr:from>
      <xdr:col>18</xdr:col>
      <xdr:colOff>342900</xdr:colOff>
      <xdr:row>3</xdr:row>
      <xdr:rowOff>57150</xdr:rowOff>
    </xdr:from>
    <xdr:to>
      <xdr:col>18</xdr:col>
      <xdr:colOff>523875</xdr:colOff>
      <xdr:row>3</xdr:row>
      <xdr:rowOff>229457</xdr:rowOff>
    </xdr:to>
    <xdr:pic>
      <xdr:nvPicPr>
        <xdr:cNvPr id="12"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431000" y="485775"/>
          <a:ext cx="180975" cy="172307"/>
        </a:xfrm>
        <a:prstGeom prst="rect">
          <a:avLst/>
        </a:prstGeom>
        <a:noFill/>
      </xdr:spPr>
    </xdr:pic>
    <xdr:clientData/>
  </xdr:twoCellAnchor>
  <xdr:twoCellAnchor editAs="oneCell">
    <xdr:from>
      <xdr:col>21</xdr:col>
      <xdr:colOff>561975</xdr:colOff>
      <xdr:row>3</xdr:row>
      <xdr:rowOff>57150</xdr:rowOff>
    </xdr:from>
    <xdr:to>
      <xdr:col>21</xdr:col>
      <xdr:colOff>742950</xdr:colOff>
      <xdr:row>3</xdr:row>
      <xdr:rowOff>229457</xdr:rowOff>
    </xdr:to>
    <xdr:pic>
      <xdr:nvPicPr>
        <xdr:cNvPr id="13"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45725" y="676275"/>
          <a:ext cx="180975" cy="172307"/>
        </a:xfrm>
        <a:prstGeom prst="rect">
          <a:avLst/>
        </a:prstGeom>
        <a:noFill/>
      </xdr:spPr>
    </xdr:pic>
    <xdr:clientData/>
  </xdr:twoCellAnchor>
  <xdr:twoCellAnchor editAs="oneCell">
    <xdr:from>
      <xdr:col>23</xdr:col>
      <xdr:colOff>400050</xdr:colOff>
      <xdr:row>3</xdr:row>
      <xdr:rowOff>57150</xdr:rowOff>
    </xdr:from>
    <xdr:to>
      <xdr:col>23</xdr:col>
      <xdr:colOff>581025</xdr:colOff>
      <xdr:row>3</xdr:row>
      <xdr:rowOff>229457</xdr:rowOff>
    </xdr:to>
    <xdr:pic>
      <xdr:nvPicPr>
        <xdr:cNvPr id="16"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145875" y="485775"/>
          <a:ext cx="180975" cy="172307"/>
        </a:xfrm>
        <a:prstGeom prst="rect">
          <a:avLst/>
        </a:prstGeom>
        <a:noFill/>
      </xdr:spPr>
    </xdr:pic>
    <xdr:clientData/>
  </xdr:twoCellAnchor>
  <xdr:twoCellAnchor editAs="oneCell">
    <xdr:from>
      <xdr:col>24</xdr:col>
      <xdr:colOff>533400</xdr:colOff>
      <xdr:row>3</xdr:row>
      <xdr:rowOff>57150</xdr:rowOff>
    </xdr:from>
    <xdr:to>
      <xdr:col>24</xdr:col>
      <xdr:colOff>714375</xdr:colOff>
      <xdr:row>3</xdr:row>
      <xdr:rowOff>229457</xdr:rowOff>
    </xdr:to>
    <xdr:pic>
      <xdr:nvPicPr>
        <xdr:cNvPr id="17"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222200" y="485775"/>
          <a:ext cx="180975" cy="172307"/>
        </a:xfrm>
        <a:prstGeom prst="rect">
          <a:avLst/>
        </a:prstGeom>
        <a:noFill/>
      </xdr:spPr>
    </xdr:pic>
    <xdr:clientData/>
  </xdr:twoCellAnchor>
  <xdr:twoCellAnchor editAs="oneCell">
    <xdr:from>
      <xdr:col>25</xdr:col>
      <xdr:colOff>723900</xdr:colOff>
      <xdr:row>3</xdr:row>
      <xdr:rowOff>57150</xdr:rowOff>
    </xdr:from>
    <xdr:to>
      <xdr:col>25</xdr:col>
      <xdr:colOff>904875</xdr:colOff>
      <xdr:row>3</xdr:row>
      <xdr:rowOff>229457</xdr:rowOff>
    </xdr:to>
    <xdr:pic>
      <xdr:nvPicPr>
        <xdr:cNvPr id="18"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41425" y="485775"/>
          <a:ext cx="180975" cy="172307"/>
        </a:xfrm>
        <a:prstGeom prst="rect">
          <a:avLst/>
        </a:prstGeom>
        <a:noFill/>
      </xdr:spPr>
    </xdr:pic>
    <xdr:clientData/>
  </xdr:twoCellAnchor>
  <xdr:twoCellAnchor editAs="oneCell">
    <xdr:from>
      <xdr:col>28</xdr:col>
      <xdr:colOff>209550</xdr:colOff>
      <xdr:row>3</xdr:row>
      <xdr:rowOff>57150</xdr:rowOff>
    </xdr:from>
    <xdr:to>
      <xdr:col>28</xdr:col>
      <xdr:colOff>390525</xdr:colOff>
      <xdr:row>3</xdr:row>
      <xdr:rowOff>229457</xdr:rowOff>
    </xdr:to>
    <xdr:pic>
      <xdr:nvPicPr>
        <xdr:cNvPr id="20"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022800" y="485775"/>
          <a:ext cx="180975" cy="172307"/>
        </a:xfrm>
        <a:prstGeom prst="rect">
          <a:avLst/>
        </a:prstGeom>
        <a:noFill/>
      </xdr:spPr>
    </xdr:pic>
    <xdr:clientData/>
  </xdr:twoCellAnchor>
  <xdr:twoCellAnchor editAs="oneCell">
    <xdr:from>
      <xdr:col>29</xdr:col>
      <xdr:colOff>314325</xdr:colOff>
      <xdr:row>3</xdr:row>
      <xdr:rowOff>57150</xdr:rowOff>
    </xdr:from>
    <xdr:to>
      <xdr:col>29</xdr:col>
      <xdr:colOff>495300</xdr:colOff>
      <xdr:row>3</xdr:row>
      <xdr:rowOff>229457</xdr:rowOff>
    </xdr:to>
    <xdr:pic>
      <xdr:nvPicPr>
        <xdr:cNvPr id="22"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803975" y="485775"/>
          <a:ext cx="180975" cy="172307"/>
        </a:xfrm>
        <a:prstGeom prst="rect">
          <a:avLst/>
        </a:prstGeom>
        <a:noFill/>
      </xdr:spPr>
    </xdr:pic>
    <xdr:clientData/>
  </xdr:twoCellAnchor>
  <xdr:twoCellAnchor editAs="oneCell">
    <xdr:from>
      <xdr:col>33</xdr:col>
      <xdr:colOff>447675</xdr:colOff>
      <xdr:row>3</xdr:row>
      <xdr:rowOff>57150</xdr:rowOff>
    </xdr:from>
    <xdr:to>
      <xdr:col>33</xdr:col>
      <xdr:colOff>628650</xdr:colOff>
      <xdr:row>3</xdr:row>
      <xdr:rowOff>229457</xdr:rowOff>
    </xdr:to>
    <xdr:pic>
      <xdr:nvPicPr>
        <xdr:cNvPr id="23"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870525" y="485775"/>
          <a:ext cx="180975" cy="172307"/>
        </a:xfrm>
        <a:prstGeom prst="rect">
          <a:avLst/>
        </a:prstGeom>
        <a:noFill/>
      </xdr:spPr>
    </xdr:pic>
    <xdr:clientData/>
  </xdr:twoCellAnchor>
  <xdr:twoCellAnchor editAs="oneCell">
    <xdr:from>
      <xdr:col>31</xdr:col>
      <xdr:colOff>381000</xdr:colOff>
      <xdr:row>3</xdr:row>
      <xdr:rowOff>57150</xdr:rowOff>
    </xdr:from>
    <xdr:to>
      <xdr:col>31</xdr:col>
      <xdr:colOff>561975</xdr:colOff>
      <xdr:row>3</xdr:row>
      <xdr:rowOff>229457</xdr:rowOff>
    </xdr:to>
    <xdr:pic>
      <xdr:nvPicPr>
        <xdr:cNvPr id="24"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499425" y="485775"/>
          <a:ext cx="180975" cy="172307"/>
        </a:xfrm>
        <a:prstGeom prst="rect">
          <a:avLst/>
        </a:prstGeom>
        <a:noFill/>
      </xdr:spPr>
    </xdr:pic>
    <xdr:clientData/>
  </xdr:twoCellAnchor>
  <xdr:twoCellAnchor editAs="oneCell">
    <xdr:from>
      <xdr:col>32</xdr:col>
      <xdr:colOff>409575</xdr:colOff>
      <xdr:row>3</xdr:row>
      <xdr:rowOff>57150</xdr:rowOff>
    </xdr:from>
    <xdr:to>
      <xdr:col>32</xdr:col>
      <xdr:colOff>590550</xdr:colOff>
      <xdr:row>3</xdr:row>
      <xdr:rowOff>229457</xdr:rowOff>
    </xdr:to>
    <xdr:pic>
      <xdr:nvPicPr>
        <xdr:cNvPr id="25"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85250" y="485775"/>
          <a:ext cx="180975" cy="172307"/>
        </a:xfrm>
        <a:prstGeom prst="rect">
          <a:avLst/>
        </a:prstGeom>
        <a:noFill/>
      </xdr:spPr>
    </xdr:pic>
    <xdr:clientData/>
  </xdr:twoCellAnchor>
  <xdr:twoCellAnchor editAs="oneCell">
    <xdr:from>
      <xdr:col>34</xdr:col>
      <xdr:colOff>447675</xdr:colOff>
      <xdr:row>3</xdr:row>
      <xdr:rowOff>57150</xdr:rowOff>
    </xdr:from>
    <xdr:to>
      <xdr:col>34</xdr:col>
      <xdr:colOff>628650</xdr:colOff>
      <xdr:row>3</xdr:row>
      <xdr:rowOff>229457</xdr:rowOff>
    </xdr:to>
    <xdr:pic>
      <xdr:nvPicPr>
        <xdr:cNvPr id="26" name="Picture 63" descr="C:\Users\hfreeth\AppData\Local\Microsoft\Windows\Temporary Internet Files\Content.IE5\XLHOTTUP\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28100" y="485775"/>
          <a:ext cx="180975" cy="172307"/>
        </a:xfrm>
        <a:prstGeom prst="rect">
          <a:avLst/>
        </a:prstGeom>
        <a:noFill/>
      </xdr:spPr>
    </xdr:pic>
    <xdr:clientData/>
  </xdr:twoCellAnchor>
  <xdr:twoCellAnchor editAs="oneCell">
    <xdr:from>
      <xdr:col>35</xdr:col>
      <xdr:colOff>581025</xdr:colOff>
      <xdr:row>3</xdr:row>
      <xdr:rowOff>57150</xdr:rowOff>
    </xdr:from>
    <xdr:to>
      <xdr:col>35</xdr:col>
      <xdr:colOff>762000</xdr:colOff>
      <xdr:row>3</xdr:row>
      <xdr:rowOff>229457</xdr:rowOff>
    </xdr:to>
    <xdr:pic>
      <xdr:nvPicPr>
        <xdr:cNvPr id="27" name="Picture 63" descr="C:\Users\hfreeth\AppData\Local\Microsoft\Windows\Temporary Internet Files\Content.IE5\XLHOTTUP\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585525" y="485775"/>
          <a:ext cx="180975" cy="172307"/>
        </a:xfrm>
        <a:prstGeom prst="rect">
          <a:avLst/>
        </a:prstGeom>
        <a:noFill/>
      </xdr:spPr>
    </xdr:pic>
    <xdr:clientData/>
  </xdr:twoCellAnchor>
  <xdr:twoCellAnchor editAs="oneCell">
    <xdr:from>
      <xdr:col>36</xdr:col>
      <xdr:colOff>419100</xdr:colOff>
      <xdr:row>3</xdr:row>
      <xdr:rowOff>57150</xdr:rowOff>
    </xdr:from>
    <xdr:to>
      <xdr:col>36</xdr:col>
      <xdr:colOff>600075</xdr:colOff>
      <xdr:row>3</xdr:row>
      <xdr:rowOff>229457</xdr:rowOff>
    </xdr:to>
    <xdr:pic>
      <xdr:nvPicPr>
        <xdr:cNvPr id="28" name="Picture 63" descr="C:\Users\hfreeth\AppData\Local\Microsoft\Windows\Temporary Internet Files\Content.IE5\XLHOTTUP\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747575" y="485775"/>
          <a:ext cx="180975" cy="172307"/>
        </a:xfrm>
        <a:prstGeom prst="rect">
          <a:avLst/>
        </a:prstGeom>
        <a:noFill/>
      </xdr:spPr>
    </xdr:pic>
    <xdr:clientData/>
  </xdr:twoCellAnchor>
  <xdr:twoCellAnchor editAs="oneCell">
    <xdr:from>
      <xdr:col>38</xdr:col>
      <xdr:colOff>619125</xdr:colOff>
      <xdr:row>3</xdr:row>
      <xdr:rowOff>57150</xdr:rowOff>
    </xdr:from>
    <xdr:to>
      <xdr:col>38</xdr:col>
      <xdr:colOff>800100</xdr:colOff>
      <xdr:row>3</xdr:row>
      <xdr:rowOff>229457</xdr:rowOff>
    </xdr:to>
    <xdr:pic>
      <xdr:nvPicPr>
        <xdr:cNvPr id="29" name="Picture 63" descr="C:\Users\hfreeth\AppData\Local\Microsoft\Windows\Temporary Internet Files\Content.IE5\XLHOTTUP\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328850" y="485775"/>
          <a:ext cx="180975" cy="172307"/>
        </a:xfrm>
        <a:prstGeom prst="rect">
          <a:avLst/>
        </a:prstGeom>
        <a:noFill/>
      </xdr:spPr>
    </xdr:pic>
    <xdr:clientData/>
  </xdr:twoCellAnchor>
  <xdr:twoCellAnchor editAs="oneCell">
    <xdr:from>
      <xdr:col>39</xdr:col>
      <xdr:colOff>228600</xdr:colOff>
      <xdr:row>3</xdr:row>
      <xdr:rowOff>57150</xdr:rowOff>
    </xdr:from>
    <xdr:to>
      <xdr:col>39</xdr:col>
      <xdr:colOff>409575</xdr:colOff>
      <xdr:row>3</xdr:row>
      <xdr:rowOff>229457</xdr:rowOff>
    </xdr:to>
    <xdr:pic>
      <xdr:nvPicPr>
        <xdr:cNvPr id="31" name="Picture 63" descr="C:\Users\hfreeth\AppData\Local\Microsoft\Windows\Temporary Internet Files\Content.IE5\XLHOTTUP\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328975" y="485775"/>
          <a:ext cx="180975" cy="172307"/>
        </a:xfrm>
        <a:prstGeom prst="rect">
          <a:avLst/>
        </a:prstGeom>
        <a:noFill/>
      </xdr:spPr>
    </xdr:pic>
    <xdr:clientData/>
  </xdr:twoCellAnchor>
  <xdr:twoCellAnchor editAs="oneCell">
    <xdr:from>
      <xdr:col>42</xdr:col>
      <xdr:colOff>276225</xdr:colOff>
      <xdr:row>3</xdr:row>
      <xdr:rowOff>57150</xdr:rowOff>
    </xdr:from>
    <xdr:to>
      <xdr:col>42</xdr:col>
      <xdr:colOff>457200</xdr:colOff>
      <xdr:row>3</xdr:row>
      <xdr:rowOff>229457</xdr:rowOff>
    </xdr:to>
    <xdr:pic>
      <xdr:nvPicPr>
        <xdr:cNvPr id="30" name="Picture 63" descr="C:\Users\hfreeth\AppData\Local\Microsoft\Windows\Temporary Internet Files\Content.IE5\XLHOTTUP\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485775"/>
          <a:ext cx="180975" cy="172307"/>
        </a:xfrm>
        <a:prstGeom prst="rect">
          <a:avLst/>
        </a:prstGeom>
        <a:noFill/>
      </xdr:spPr>
    </xdr:pic>
    <xdr:clientData/>
  </xdr:twoCellAnchor>
  <xdr:twoCellAnchor editAs="oneCell">
    <xdr:from>
      <xdr:col>43</xdr:col>
      <xdr:colOff>533400</xdr:colOff>
      <xdr:row>3</xdr:row>
      <xdr:rowOff>57150</xdr:rowOff>
    </xdr:from>
    <xdr:to>
      <xdr:col>43</xdr:col>
      <xdr:colOff>714375</xdr:colOff>
      <xdr:row>3</xdr:row>
      <xdr:rowOff>229457</xdr:rowOff>
    </xdr:to>
    <xdr:pic>
      <xdr:nvPicPr>
        <xdr:cNvPr id="33" name="Picture 63" descr="C:\Users\hfreeth\AppData\Local\Microsoft\Windows\Temporary Internet Files\Content.IE5\XLHOTTUP\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234350" y="485775"/>
          <a:ext cx="180975" cy="172307"/>
        </a:xfrm>
        <a:prstGeom prst="rect">
          <a:avLst/>
        </a:prstGeom>
        <a:noFill/>
      </xdr:spPr>
    </xdr:pic>
    <xdr:clientData/>
  </xdr:twoCellAnchor>
  <xdr:twoCellAnchor editAs="oneCell">
    <xdr:from>
      <xdr:col>44</xdr:col>
      <xdr:colOff>628650</xdr:colOff>
      <xdr:row>3</xdr:row>
      <xdr:rowOff>57150</xdr:rowOff>
    </xdr:from>
    <xdr:to>
      <xdr:col>44</xdr:col>
      <xdr:colOff>809625</xdr:colOff>
      <xdr:row>3</xdr:row>
      <xdr:rowOff>229457</xdr:rowOff>
    </xdr:to>
    <xdr:pic>
      <xdr:nvPicPr>
        <xdr:cNvPr id="34" name="Picture 63" descr="C:\Users\hfreeth\AppData\Local\Microsoft\Windows\Temporary Internet Files\Content.IE5\XLHOTTUP\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520225" y="485775"/>
          <a:ext cx="180975" cy="172307"/>
        </a:xfrm>
        <a:prstGeom prst="rect">
          <a:avLst/>
        </a:prstGeom>
        <a:noFill/>
      </xdr:spPr>
    </xdr:pic>
    <xdr:clientData/>
  </xdr:twoCellAnchor>
  <xdr:twoCellAnchor editAs="oneCell">
    <xdr:from>
      <xdr:col>45</xdr:col>
      <xdr:colOff>333375</xdr:colOff>
      <xdr:row>3</xdr:row>
      <xdr:rowOff>57150</xdr:rowOff>
    </xdr:from>
    <xdr:to>
      <xdr:col>45</xdr:col>
      <xdr:colOff>514350</xdr:colOff>
      <xdr:row>3</xdr:row>
      <xdr:rowOff>229457</xdr:rowOff>
    </xdr:to>
    <xdr:pic>
      <xdr:nvPicPr>
        <xdr:cNvPr id="35" name="Picture 63" descr="C:\Users\hfreeth\AppData\Local\Microsoft\Windows\Temporary Internet Files\Content.IE5\XLHOTTUP\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844075" y="485775"/>
          <a:ext cx="180975" cy="172307"/>
        </a:xfrm>
        <a:prstGeom prst="rect">
          <a:avLst/>
        </a:prstGeom>
        <a:noFill/>
      </xdr:spPr>
    </xdr:pic>
    <xdr:clientData/>
  </xdr:twoCellAnchor>
  <xdr:twoCellAnchor editAs="oneCell">
    <xdr:from>
      <xdr:col>46</xdr:col>
      <xdr:colOff>333375</xdr:colOff>
      <xdr:row>3</xdr:row>
      <xdr:rowOff>57150</xdr:rowOff>
    </xdr:from>
    <xdr:to>
      <xdr:col>46</xdr:col>
      <xdr:colOff>514350</xdr:colOff>
      <xdr:row>3</xdr:row>
      <xdr:rowOff>229457</xdr:rowOff>
    </xdr:to>
    <xdr:pic>
      <xdr:nvPicPr>
        <xdr:cNvPr id="36" name="Picture 63" descr="C:\Users\hfreeth\AppData\Local\Microsoft\Windows\Temporary Internet Files\Content.IE5\XLHOTTUP\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844075" y="485775"/>
          <a:ext cx="180975" cy="172307"/>
        </a:xfrm>
        <a:prstGeom prst="rect">
          <a:avLst/>
        </a:prstGeom>
        <a:noFill/>
      </xdr:spPr>
    </xdr:pic>
    <xdr:clientData/>
  </xdr:twoCellAnchor>
  <xdr:twoCellAnchor editAs="oneCell">
    <xdr:from>
      <xdr:col>47</xdr:col>
      <xdr:colOff>333375</xdr:colOff>
      <xdr:row>3</xdr:row>
      <xdr:rowOff>57150</xdr:rowOff>
    </xdr:from>
    <xdr:to>
      <xdr:col>47</xdr:col>
      <xdr:colOff>514350</xdr:colOff>
      <xdr:row>3</xdr:row>
      <xdr:rowOff>229457</xdr:rowOff>
    </xdr:to>
    <xdr:pic>
      <xdr:nvPicPr>
        <xdr:cNvPr id="37" name="Picture 63" descr="C:\Users\hfreeth\AppData\Local\Microsoft\Windows\Temporary Internet Files\Content.IE5\XLHOTTUP\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653700" y="485775"/>
          <a:ext cx="180975" cy="172307"/>
        </a:xfrm>
        <a:prstGeom prst="rect">
          <a:avLst/>
        </a:prstGeom>
        <a:noFill/>
      </xdr:spPr>
    </xdr:pic>
    <xdr:clientData/>
  </xdr:twoCellAnchor>
  <xdr:twoCellAnchor editAs="oneCell">
    <xdr:from>
      <xdr:col>50</xdr:col>
      <xdr:colOff>381000</xdr:colOff>
      <xdr:row>3</xdr:row>
      <xdr:rowOff>57150</xdr:rowOff>
    </xdr:from>
    <xdr:to>
      <xdr:col>50</xdr:col>
      <xdr:colOff>561975</xdr:colOff>
      <xdr:row>3</xdr:row>
      <xdr:rowOff>229457</xdr:rowOff>
    </xdr:to>
    <xdr:pic>
      <xdr:nvPicPr>
        <xdr:cNvPr id="38" name="Picture 63" descr="C:\Users\hfreeth\AppData\Local\Microsoft\Windows\Temporary Internet Files\Content.IE5\XLHOTTUP\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16075" y="485775"/>
          <a:ext cx="180975" cy="172307"/>
        </a:xfrm>
        <a:prstGeom prst="rect">
          <a:avLst/>
        </a:prstGeom>
        <a:noFill/>
      </xdr:spPr>
    </xdr:pic>
    <xdr:clientData/>
  </xdr:twoCellAnchor>
  <xdr:twoCellAnchor editAs="oneCell">
    <xdr:from>
      <xdr:col>49</xdr:col>
      <xdr:colOff>552450</xdr:colOff>
      <xdr:row>3</xdr:row>
      <xdr:rowOff>57150</xdr:rowOff>
    </xdr:from>
    <xdr:to>
      <xdr:col>49</xdr:col>
      <xdr:colOff>733425</xdr:colOff>
      <xdr:row>3</xdr:row>
      <xdr:rowOff>229457</xdr:rowOff>
    </xdr:to>
    <xdr:pic>
      <xdr:nvPicPr>
        <xdr:cNvPr id="39" name="Picture 63" descr="C:\Users\hfreeth\AppData\Local\Microsoft\Windows\Temporary Internet Files\Content.IE5\XLHOTTUP\MM900254501[1].gif">
          <a:hlinkClick xmlns:r="http://schemas.openxmlformats.org/officeDocument/2006/relationships" r:id="rId3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330225" y="485775"/>
          <a:ext cx="180975" cy="172307"/>
        </a:xfrm>
        <a:prstGeom prst="rect">
          <a:avLst/>
        </a:prstGeom>
        <a:noFill/>
      </xdr:spPr>
    </xdr:pic>
    <xdr:clientData/>
  </xdr:twoCellAnchor>
  <xdr:twoCellAnchor editAs="oneCell">
    <xdr:from>
      <xdr:col>52</xdr:col>
      <xdr:colOff>742950</xdr:colOff>
      <xdr:row>3</xdr:row>
      <xdr:rowOff>57150</xdr:rowOff>
    </xdr:from>
    <xdr:to>
      <xdr:col>52</xdr:col>
      <xdr:colOff>923925</xdr:colOff>
      <xdr:row>3</xdr:row>
      <xdr:rowOff>229457</xdr:rowOff>
    </xdr:to>
    <xdr:pic>
      <xdr:nvPicPr>
        <xdr:cNvPr id="41" name="Picture 63" descr="C:\Users\hfreeth\AppData\Local\Microsoft\Windows\Temporary Internet Files\Content.IE5\XLHOTTUP\MM900254501[1].gif">
          <a:hlinkClick xmlns:r="http://schemas.openxmlformats.org/officeDocument/2006/relationships" r:id="rId3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978300" y="485775"/>
          <a:ext cx="180975" cy="172307"/>
        </a:xfrm>
        <a:prstGeom prst="rect">
          <a:avLst/>
        </a:prstGeom>
        <a:noFill/>
      </xdr:spPr>
    </xdr:pic>
    <xdr:clientData/>
  </xdr:twoCellAnchor>
  <xdr:twoCellAnchor editAs="oneCell">
    <xdr:from>
      <xdr:col>53</xdr:col>
      <xdr:colOff>685800</xdr:colOff>
      <xdr:row>3</xdr:row>
      <xdr:rowOff>57150</xdr:rowOff>
    </xdr:from>
    <xdr:to>
      <xdr:col>53</xdr:col>
      <xdr:colOff>866775</xdr:colOff>
      <xdr:row>3</xdr:row>
      <xdr:rowOff>229457</xdr:rowOff>
    </xdr:to>
    <xdr:pic>
      <xdr:nvPicPr>
        <xdr:cNvPr id="42" name="Picture 63" descr="C:\Users\hfreeth\AppData\Local\Microsoft\Windows\Temporary Internet Files\Content.IE5\XLHOTTUP\MM900254501[1].gif">
          <a:hlinkClick xmlns:r="http://schemas.openxmlformats.org/officeDocument/2006/relationships" r:id="rId3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578500" y="485775"/>
          <a:ext cx="180975" cy="172307"/>
        </a:xfrm>
        <a:prstGeom prst="rect">
          <a:avLst/>
        </a:prstGeom>
        <a:noFill/>
      </xdr:spPr>
    </xdr:pic>
    <xdr:clientData/>
  </xdr:twoCellAnchor>
  <xdr:twoCellAnchor editAs="oneCell">
    <xdr:from>
      <xdr:col>54</xdr:col>
      <xdr:colOff>685800</xdr:colOff>
      <xdr:row>3</xdr:row>
      <xdr:rowOff>57150</xdr:rowOff>
    </xdr:from>
    <xdr:to>
      <xdr:col>54</xdr:col>
      <xdr:colOff>866775</xdr:colOff>
      <xdr:row>3</xdr:row>
      <xdr:rowOff>229457</xdr:rowOff>
    </xdr:to>
    <xdr:pic>
      <xdr:nvPicPr>
        <xdr:cNvPr id="43" name="Picture 63" descr="C:\Users\hfreeth\AppData\Local\Microsoft\Windows\Temporary Internet Files\Content.IE5\XLHOTTUP\MM900254501[1].gif">
          <a:hlinkClick xmlns:r="http://schemas.openxmlformats.org/officeDocument/2006/relationships" r:id="rId3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578500" y="485775"/>
          <a:ext cx="180975" cy="172307"/>
        </a:xfrm>
        <a:prstGeom prst="rect">
          <a:avLst/>
        </a:prstGeom>
        <a:noFill/>
      </xdr:spPr>
    </xdr:pic>
    <xdr:clientData/>
  </xdr:twoCellAnchor>
  <xdr:twoCellAnchor editAs="oneCell">
    <xdr:from>
      <xdr:col>55</xdr:col>
      <xdr:colOff>428625</xdr:colOff>
      <xdr:row>3</xdr:row>
      <xdr:rowOff>57150</xdr:rowOff>
    </xdr:from>
    <xdr:to>
      <xdr:col>55</xdr:col>
      <xdr:colOff>609600</xdr:colOff>
      <xdr:row>3</xdr:row>
      <xdr:rowOff>229457</xdr:rowOff>
    </xdr:to>
    <xdr:pic>
      <xdr:nvPicPr>
        <xdr:cNvPr id="45" name="Picture 63" descr="C:\Users\hfreeth\AppData\Local\Microsoft\Windows\Temporary Internet Files\Content.IE5\XLHOTTUP\MM900254501[1].gif">
          <a:hlinkClick xmlns:r="http://schemas.openxmlformats.org/officeDocument/2006/relationships" r:id="rId3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350275" y="485775"/>
          <a:ext cx="180975" cy="172307"/>
        </a:xfrm>
        <a:prstGeom prst="rect">
          <a:avLst/>
        </a:prstGeom>
        <a:noFill/>
      </xdr:spPr>
    </xdr:pic>
    <xdr:clientData/>
  </xdr:twoCellAnchor>
  <xdr:twoCellAnchor editAs="oneCell">
    <xdr:from>
      <xdr:col>22</xdr:col>
      <xdr:colOff>257175</xdr:colOff>
      <xdr:row>3</xdr:row>
      <xdr:rowOff>57150</xdr:rowOff>
    </xdr:from>
    <xdr:to>
      <xdr:col>22</xdr:col>
      <xdr:colOff>438150</xdr:colOff>
      <xdr:row>3</xdr:row>
      <xdr:rowOff>229457</xdr:rowOff>
    </xdr:to>
    <xdr:pic>
      <xdr:nvPicPr>
        <xdr:cNvPr id="46" name="Picture 63" descr="C:\Users\hfreeth\AppData\Local\Microsoft\Windows\Temporary Internet Files\Content.IE5\XLHOTTUP\MM900254501[1].gif">
          <a:hlinkClick xmlns:r="http://schemas.openxmlformats.org/officeDocument/2006/relationships" r:id="rId3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860125" y="676275"/>
          <a:ext cx="180975" cy="172307"/>
        </a:xfrm>
        <a:prstGeom prst="rect">
          <a:avLst/>
        </a:prstGeom>
        <a:noFill/>
      </xdr:spPr>
    </xdr:pic>
    <xdr:clientData/>
  </xdr:twoCellAnchor>
  <xdr:twoCellAnchor editAs="oneCell">
    <xdr:from>
      <xdr:col>20</xdr:col>
      <xdr:colOff>400050</xdr:colOff>
      <xdr:row>3</xdr:row>
      <xdr:rowOff>57150</xdr:rowOff>
    </xdr:from>
    <xdr:to>
      <xdr:col>20</xdr:col>
      <xdr:colOff>581025</xdr:colOff>
      <xdr:row>3</xdr:row>
      <xdr:rowOff>229457</xdr:rowOff>
    </xdr:to>
    <xdr:pic>
      <xdr:nvPicPr>
        <xdr:cNvPr id="47" name="Picture 63" descr="C:\Users\hfreeth\AppData\Local\Microsoft\Windows\Temporary Internet Files\Content.IE5\XLHOTTUP\MM900254501[1].gif">
          <a:hlinkClick xmlns:r="http://schemas.openxmlformats.org/officeDocument/2006/relationships" r:id="rId3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859875" y="676275"/>
          <a:ext cx="180975" cy="172307"/>
        </a:xfrm>
        <a:prstGeom prst="rect">
          <a:avLst/>
        </a:prstGeom>
        <a:noFill/>
      </xdr:spPr>
    </xdr:pic>
    <xdr:clientData/>
  </xdr:twoCellAnchor>
  <xdr:twoCellAnchor editAs="oneCell">
    <xdr:from>
      <xdr:col>30</xdr:col>
      <xdr:colOff>323850</xdr:colOff>
      <xdr:row>3</xdr:row>
      <xdr:rowOff>57150</xdr:rowOff>
    </xdr:from>
    <xdr:to>
      <xdr:col>30</xdr:col>
      <xdr:colOff>504825</xdr:colOff>
      <xdr:row>3</xdr:row>
      <xdr:rowOff>229457</xdr:rowOff>
    </xdr:to>
    <xdr:pic>
      <xdr:nvPicPr>
        <xdr:cNvPr id="48" name="Picture 63" descr="C:\Users\hfreeth\AppData\Local\Microsoft\Windows\Temporary Internet Files\Content.IE5\XLHOTTUP\MM900254501[1].gif">
          <a:hlinkClick xmlns:r="http://schemas.openxmlformats.org/officeDocument/2006/relationships" r:id="rId40"/>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575375" y="676275"/>
          <a:ext cx="180975" cy="172307"/>
        </a:xfrm>
        <a:prstGeom prst="rect">
          <a:avLst/>
        </a:prstGeom>
        <a:noFill/>
      </xdr:spPr>
    </xdr:pic>
    <xdr:clientData/>
  </xdr:twoCellAnchor>
  <xdr:twoCellAnchor editAs="oneCell">
    <xdr:from>
      <xdr:col>27</xdr:col>
      <xdr:colOff>333375</xdr:colOff>
      <xdr:row>3</xdr:row>
      <xdr:rowOff>57150</xdr:rowOff>
    </xdr:from>
    <xdr:to>
      <xdr:col>27</xdr:col>
      <xdr:colOff>514350</xdr:colOff>
      <xdr:row>3</xdr:row>
      <xdr:rowOff>229457</xdr:rowOff>
    </xdr:to>
    <xdr:pic>
      <xdr:nvPicPr>
        <xdr:cNvPr id="49" name="Picture 63" descr="C:\Users\hfreeth\AppData\Local\Microsoft\Windows\Temporary Internet Files\Content.IE5\XLHOTTUP\MM900254501[1].gif">
          <a:hlinkClick xmlns:r="http://schemas.openxmlformats.org/officeDocument/2006/relationships" r:id="rId4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289375" y="676275"/>
          <a:ext cx="180975" cy="172307"/>
        </a:xfrm>
        <a:prstGeom prst="rect">
          <a:avLst/>
        </a:prstGeom>
        <a:noFill/>
      </xdr:spPr>
    </xdr:pic>
    <xdr:clientData/>
  </xdr:twoCellAnchor>
  <xdr:twoCellAnchor editAs="oneCell">
    <xdr:from>
      <xdr:col>37</xdr:col>
      <xdr:colOff>619125</xdr:colOff>
      <xdr:row>3</xdr:row>
      <xdr:rowOff>57150</xdr:rowOff>
    </xdr:from>
    <xdr:to>
      <xdr:col>37</xdr:col>
      <xdr:colOff>800100</xdr:colOff>
      <xdr:row>3</xdr:row>
      <xdr:rowOff>229457</xdr:rowOff>
    </xdr:to>
    <xdr:pic>
      <xdr:nvPicPr>
        <xdr:cNvPr id="50" name="Picture 63" descr="C:\Users\hfreeth\AppData\Local\Microsoft\Windows\Temporary Internet Files\Content.IE5\XLHOTTUP\MM900254501[1].gif">
          <a:hlinkClick xmlns:r="http://schemas.openxmlformats.org/officeDocument/2006/relationships" r:id="rId42"/>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328850" y="676275"/>
          <a:ext cx="180975" cy="172307"/>
        </a:xfrm>
        <a:prstGeom prst="rect">
          <a:avLst/>
        </a:prstGeom>
        <a:noFill/>
      </xdr:spPr>
    </xdr:pic>
    <xdr:clientData/>
  </xdr:twoCellAnchor>
  <xdr:twoCellAnchor editAs="oneCell">
    <xdr:from>
      <xdr:col>40</xdr:col>
      <xdr:colOff>419100</xdr:colOff>
      <xdr:row>3</xdr:row>
      <xdr:rowOff>57150</xdr:rowOff>
    </xdr:from>
    <xdr:to>
      <xdr:col>40</xdr:col>
      <xdr:colOff>600075</xdr:colOff>
      <xdr:row>3</xdr:row>
      <xdr:rowOff>229457</xdr:rowOff>
    </xdr:to>
    <xdr:pic>
      <xdr:nvPicPr>
        <xdr:cNvPr id="51" name="Picture 63" descr="C:\Users\hfreeth\AppData\Local\Microsoft\Windows\Temporary Internet Files\Content.IE5\XLHOTTUP\MM900254501[1].gif">
          <a:hlinkClick xmlns:r="http://schemas.openxmlformats.org/officeDocument/2006/relationships" r:id="rId43"/>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129075" y="676275"/>
          <a:ext cx="180975" cy="172307"/>
        </a:xfrm>
        <a:prstGeom prst="rect">
          <a:avLst/>
        </a:prstGeom>
        <a:noFill/>
      </xdr:spPr>
    </xdr:pic>
    <xdr:clientData/>
  </xdr:twoCellAnchor>
  <xdr:twoCellAnchor editAs="oneCell">
    <xdr:from>
      <xdr:col>48</xdr:col>
      <xdr:colOff>342900</xdr:colOff>
      <xdr:row>3</xdr:row>
      <xdr:rowOff>57150</xdr:rowOff>
    </xdr:from>
    <xdr:to>
      <xdr:col>48</xdr:col>
      <xdr:colOff>523875</xdr:colOff>
      <xdr:row>3</xdr:row>
      <xdr:rowOff>229457</xdr:rowOff>
    </xdr:to>
    <xdr:pic>
      <xdr:nvPicPr>
        <xdr:cNvPr id="52" name="Picture 63" descr="C:\Users\hfreeth\AppData\Local\Microsoft\Windows\Temporary Internet Files\Content.IE5\XLHOTTUP\MM900254501[1].gif">
          <a:hlinkClick xmlns:r="http://schemas.openxmlformats.org/officeDocument/2006/relationships" r:id="rId4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82475" y="676275"/>
          <a:ext cx="180975" cy="17230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3arld.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B1:B17"/>
  <sheetViews>
    <sheetView tabSelected="1" workbookViewId="0">
      <selection activeCell="B1" sqref="B1"/>
    </sheetView>
  </sheetViews>
  <sheetFormatPr defaultRowHeight="15"/>
  <cols>
    <col min="1" max="1" width="55.42578125" style="2" customWidth="1"/>
    <col min="2" max="2" width="80.7109375" style="2" customWidth="1"/>
    <col min="3" max="16384" width="9.140625" style="2"/>
  </cols>
  <sheetData>
    <row r="1" spans="2:2">
      <c r="B1" s="1"/>
    </row>
    <row r="2" spans="2:2">
      <c r="B2" s="1"/>
    </row>
    <row r="3" spans="2:2">
      <c r="B3" s="1"/>
    </row>
    <row r="4" spans="2:2">
      <c r="B4" s="3"/>
    </row>
    <row r="5" spans="2:2" ht="18.75">
      <c r="B5" s="4" t="s">
        <v>4</v>
      </c>
    </row>
    <row r="6" spans="2:2" ht="18.75">
      <c r="B6" s="5" t="s">
        <v>0</v>
      </c>
    </row>
    <row r="7" spans="2:2">
      <c r="B7" s="1"/>
    </row>
    <row r="8" spans="2:2" ht="90">
      <c r="B8" s="6" t="s">
        <v>5</v>
      </c>
    </row>
    <row r="9" spans="2:2">
      <c r="B9" s="1"/>
    </row>
    <row r="10" spans="2:2">
      <c r="B10" s="7" t="s">
        <v>1</v>
      </c>
    </row>
    <row r="11" spans="2:2">
      <c r="B11" s="7"/>
    </row>
    <row r="12" spans="2:2">
      <c r="B12" s="8" t="s">
        <v>2</v>
      </c>
    </row>
    <row r="13" spans="2:2">
      <c r="B13" s="8"/>
    </row>
    <row r="14" spans="2:2" ht="30">
      <c r="B14" s="8" t="s">
        <v>3</v>
      </c>
    </row>
    <row r="15" spans="2:2">
      <c r="B15" s="3"/>
    </row>
    <row r="16" spans="2:2" ht="30">
      <c r="B16" s="8" t="s">
        <v>264</v>
      </c>
    </row>
    <row r="17" spans="2:2">
      <c r="B17" s="43" t="s">
        <v>265</v>
      </c>
    </row>
  </sheetData>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dimension ref="A1:A21"/>
  <sheetViews>
    <sheetView workbookViewId="0">
      <selection activeCell="B8" sqref="B8"/>
    </sheetView>
  </sheetViews>
  <sheetFormatPr defaultRowHeight="15" customHeight="1"/>
  <cols>
    <col min="1" max="1" width="140.140625" style="2" customWidth="1"/>
    <col min="2" max="16384" width="9.140625" style="2"/>
  </cols>
  <sheetData>
    <row r="1" spans="1:1" ht="15" customHeight="1">
      <c r="A1" s="9" t="s">
        <v>6</v>
      </c>
    </row>
    <row r="3" spans="1:1" ht="15" customHeight="1">
      <c r="A3" s="10" t="s">
        <v>7</v>
      </c>
    </row>
    <row r="4" spans="1:1" ht="15" customHeight="1">
      <c r="A4" s="10"/>
    </row>
    <row r="5" spans="1:1" ht="15" customHeight="1">
      <c r="A5" s="2" t="s">
        <v>12</v>
      </c>
    </row>
    <row r="7" spans="1:1" ht="15" customHeight="1">
      <c r="A7" s="44" t="s">
        <v>266</v>
      </c>
    </row>
    <row r="8" spans="1:1" ht="15" customHeight="1">
      <c r="A8" s="45" t="s">
        <v>267</v>
      </c>
    </row>
    <row r="9" spans="1:1" ht="15" customHeight="1">
      <c r="A9" s="45" t="s">
        <v>268</v>
      </c>
    </row>
    <row r="10" spans="1:1" ht="15" customHeight="1">
      <c r="A10" s="46" t="s">
        <v>269</v>
      </c>
    </row>
    <row r="11" spans="1:1" ht="15" customHeight="1">
      <c r="A11" s="47" t="s">
        <v>270</v>
      </c>
    </row>
    <row r="12" spans="1:1" ht="8.25" customHeight="1">
      <c r="A12" s="47"/>
    </row>
    <row r="13" spans="1:1" ht="15" customHeight="1">
      <c r="A13" s="8" t="s">
        <v>8</v>
      </c>
    </row>
    <row r="14" spans="1:1" ht="8.25" customHeight="1"/>
    <row r="15" spans="1:1" ht="15" customHeight="1">
      <c r="A15" s="2" t="s">
        <v>9</v>
      </c>
    </row>
    <row r="16" spans="1:1" ht="8.25" customHeight="1"/>
    <row r="17" spans="1:1" ht="30" customHeight="1">
      <c r="A17" s="10" t="s">
        <v>10</v>
      </c>
    </row>
    <row r="18" spans="1:1" ht="8.25" customHeight="1"/>
    <row r="19" spans="1:1" ht="15" customHeight="1">
      <c r="A19" s="2" t="s">
        <v>271</v>
      </c>
    </row>
    <row r="20" spans="1:1" ht="8.25" customHeight="1"/>
    <row r="21" spans="1:1" ht="15" customHeight="1">
      <c r="A21" s="11" t="s">
        <v>11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BD18"/>
  <sheetViews>
    <sheetView workbookViewId="0">
      <pane xSplit="1" topLeftCell="B1" activePane="topRight" state="frozen"/>
      <selection pane="topRight" activeCell="A8" sqref="A8"/>
    </sheetView>
  </sheetViews>
  <sheetFormatPr defaultRowHeight="15"/>
  <cols>
    <col min="1" max="1" width="17" style="2" customWidth="1"/>
    <col min="2" max="2" width="11.5703125" style="2" customWidth="1"/>
    <col min="3" max="3" width="9.140625" style="2"/>
    <col min="4" max="4" width="12.42578125" style="2" bestFit="1" customWidth="1"/>
    <col min="5" max="5" width="10.5703125" style="2" customWidth="1"/>
    <col min="6" max="6" width="11.5703125" style="2" customWidth="1"/>
    <col min="7" max="8" width="14.42578125" style="2" bestFit="1" customWidth="1"/>
    <col min="9" max="9" width="21.42578125" style="2" bestFit="1" customWidth="1"/>
    <col min="10" max="10" width="18.28515625" style="2" customWidth="1"/>
    <col min="11" max="11" width="31.42578125" style="2" bestFit="1" customWidth="1"/>
    <col min="12" max="12" width="27.42578125" style="2" customWidth="1"/>
    <col min="13" max="13" width="16" style="2" bestFit="1" customWidth="1"/>
    <col min="14" max="14" width="10.85546875" style="2" customWidth="1"/>
    <col min="15" max="15" width="23.140625" style="2" bestFit="1" customWidth="1"/>
    <col min="16" max="16" width="11.140625" style="2" bestFit="1" customWidth="1"/>
    <col min="17" max="17" width="18.28515625" style="2" bestFit="1" customWidth="1"/>
    <col min="18" max="18" width="15" style="2" bestFit="1" customWidth="1"/>
    <col min="19" max="19" width="12.5703125" style="2" customWidth="1"/>
    <col min="20" max="20" width="15.140625" style="2" customWidth="1"/>
    <col min="21" max="21" width="13.85546875" style="2" bestFit="1" customWidth="1"/>
    <col min="22" max="22" width="18.28515625" style="2" bestFit="1" customWidth="1"/>
    <col min="23" max="23" width="10" style="2" bestFit="1" customWidth="1"/>
    <col min="24" max="24" width="14.140625" style="2" bestFit="1" customWidth="1"/>
    <col min="25" max="25" width="18.42578125" style="2" bestFit="1" customWidth="1"/>
    <col min="26" max="26" width="24" style="2" bestFit="1" customWidth="1"/>
    <col min="27" max="27" width="13.7109375" style="2" bestFit="1" customWidth="1"/>
    <col min="28" max="28" width="12.85546875" style="2" bestFit="1" customWidth="1"/>
    <col min="29" max="29" width="9.140625" style="2"/>
    <col min="30" max="30" width="12.42578125" style="2" bestFit="1" customWidth="1"/>
    <col min="31" max="31" width="12" style="2" bestFit="1" customWidth="1"/>
    <col min="32" max="32" width="12.85546875" style="2" customWidth="1"/>
    <col min="33" max="33" width="14.5703125" style="2" bestFit="1" customWidth="1"/>
    <col min="34" max="34" width="16" style="2" bestFit="1" customWidth="1"/>
    <col min="35" max="35" width="15.85546875" style="2" bestFit="1" customWidth="1"/>
    <col min="36" max="36" width="19.85546875" style="2" bestFit="1" customWidth="1"/>
    <col min="37" max="37" width="14.85546875" style="2" bestFit="1" customWidth="1"/>
    <col min="38" max="39" width="20.85546875" style="2" bestFit="1" customWidth="1"/>
    <col min="40" max="40" width="9.140625" style="2"/>
    <col min="41" max="41" width="14.85546875" style="2" bestFit="1" customWidth="1"/>
    <col min="42" max="42" width="11.42578125" style="2" bestFit="1" customWidth="1"/>
    <col min="43" max="43" width="22" style="2" bestFit="1" customWidth="1"/>
    <col min="44" max="44" width="17.85546875" style="2" bestFit="1" customWidth="1"/>
    <col min="45" max="45" width="20.85546875" style="2" bestFit="1" customWidth="1"/>
    <col min="46" max="48" width="12.140625" style="2" customWidth="1"/>
    <col min="49" max="49" width="12.5703125" style="2" customWidth="1"/>
    <col min="50" max="50" width="18.85546875" style="2" bestFit="1" customWidth="1"/>
    <col min="51" max="51" width="13.85546875" style="2" bestFit="1" customWidth="1"/>
    <col min="52" max="52" width="19.140625" style="2" bestFit="1" customWidth="1"/>
    <col min="53" max="53" width="24.85546875" style="2" bestFit="1" customWidth="1"/>
    <col min="54" max="54" width="22.7109375" style="2" bestFit="1" customWidth="1"/>
    <col min="55" max="55" width="22.7109375" style="2" customWidth="1"/>
    <col min="56" max="56" width="15.140625" style="2" bestFit="1" customWidth="1"/>
    <col min="57" max="16384" width="9.140625" style="2"/>
  </cols>
  <sheetData>
    <row r="1" spans="1:56" ht="18.75">
      <c r="A1" s="9" t="s">
        <v>13</v>
      </c>
    </row>
    <row r="2" spans="1:56" ht="15" customHeight="1" thickBot="1">
      <c r="A2" s="9"/>
    </row>
    <row r="3" spans="1:56">
      <c r="A3" s="21"/>
      <c r="B3" s="48" t="s">
        <v>160</v>
      </c>
      <c r="C3" s="48"/>
      <c r="D3" s="48" t="s">
        <v>166</v>
      </c>
      <c r="E3" s="48"/>
      <c r="F3" s="48"/>
      <c r="G3" s="48"/>
      <c r="H3" s="48"/>
      <c r="I3" s="48"/>
      <c r="J3" s="48"/>
      <c r="K3" s="48"/>
      <c r="L3" s="48"/>
      <c r="M3" s="48"/>
      <c r="N3" s="48" t="s">
        <v>161</v>
      </c>
      <c r="O3" s="48"/>
      <c r="P3" s="48" t="s">
        <v>162</v>
      </c>
      <c r="Q3" s="48"/>
      <c r="R3" s="48"/>
      <c r="S3" s="48"/>
      <c r="T3" s="48" t="s">
        <v>167</v>
      </c>
      <c r="U3" s="48"/>
      <c r="V3" s="48"/>
      <c r="W3" s="48"/>
      <c r="X3" s="48"/>
      <c r="Y3" s="48"/>
      <c r="Z3" s="48"/>
      <c r="AA3" s="48" t="s">
        <v>168</v>
      </c>
      <c r="AB3" s="48"/>
      <c r="AC3" s="48"/>
      <c r="AD3" s="48"/>
      <c r="AE3" s="48"/>
      <c r="AF3" s="48"/>
      <c r="AG3" s="48"/>
      <c r="AH3" s="48"/>
      <c r="AI3" s="48"/>
      <c r="AJ3" s="48"/>
      <c r="AK3" s="48"/>
      <c r="AL3" s="48"/>
      <c r="AM3" s="48"/>
      <c r="AN3" s="48"/>
      <c r="AO3" s="48" t="s">
        <v>163</v>
      </c>
      <c r="AP3" s="48"/>
      <c r="AQ3" s="48"/>
      <c r="AR3" s="48"/>
      <c r="AS3" s="48"/>
      <c r="AT3" s="48" t="s">
        <v>164</v>
      </c>
      <c r="AU3" s="48"/>
      <c r="AV3" s="48"/>
      <c r="AW3" s="48"/>
      <c r="AX3" s="48"/>
      <c r="AY3" s="48"/>
      <c r="AZ3" s="49" t="s">
        <v>165</v>
      </c>
      <c r="BA3" s="50"/>
      <c r="BB3" s="50"/>
      <c r="BC3" s="50"/>
      <c r="BD3" s="51"/>
    </row>
    <row r="4" spans="1:56" ht="22.5" customHeight="1">
      <c r="A4" s="22" t="s">
        <v>24</v>
      </c>
      <c r="B4" s="13"/>
      <c r="C4" s="13"/>
      <c r="D4" s="14"/>
      <c r="E4" s="14"/>
      <c r="F4" s="13"/>
      <c r="G4" s="13"/>
      <c r="H4" s="13"/>
      <c r="I4" s="15"/>
      <c r="J4" s="13"/>
      <c r="K4" s="15"/>
      <c r="L4" s="15"/>
      <c r="M4" s="15"/>
      <c r="N4" s="15"/>
      <c r="O4" s="15"/>
      <c r="P4" s="15"/>
      <c r="Q4" s="15"/>
      <c r="R4" s="15"/>
      <c r="S4" s="15"/>
      <c r="T4" s="13"/>
      <c r="U4" s="39"/>
      <c r="V4" s="39"/>
      <c r="W4" s="39"/>
      <c r="X4" s="15"/>
      <c r="Y4" s="15"/>
      <c r="Z4" s="15"/>
      <c r="AA4" s="13"/>
      <c r="AB4" s="15"/>
      <c r="AC4" s="15"/>
      <c r="AD4" s="15"/>
      <c r="AE4" s="15"/>
      <c r="AF4" s="15"/>
      <c r="AG4" s="15"/>
      <c r="AH4" s="15"/>
      <c r="AI4" s="15"/>
      <c r="AJ4" s="15"/>
      <c r="AK4" s="15"/>
      <c r="AL4" s="15"/>
      <c r="AM4" s="15"/>
      <c r="AN4" s="15"/>
      <c r="AO4" s="15"/>
      <c r="AP4" s="55"/>
      <c r="AQ4" s="55"/>
      <c r="AR4" s="15"/>
      <c r="AS4" s="15"/>
      <c r="AT4" s="15"/>
      <c r="AU4" s="15"/>
      <c r="AV4" s="15"/>
      <c r="AW4" s="15"/>
      <c r="AX4" s="15"/>
      <c r="AY4" s="15"/>
      <c r="AZ4" s="13"/>
      <c r="BA4" s="15"/>
      <c r="BB4" s="15"/>
      <c r="BC4" s="15"/>
      <c r="BD4" s="23"/>
    </row>
    <row r="5" spans="1:56" s="16" customFormat="1">
      <c r="A5" s="24" t="s">
        <v>25</v>
      </c>
      <c r="B5" s="15">
        <v>1</v>
      </c>
      <c r="C5" s="15">
        <v>2</v>
      </c>
      <c r="D5" s="15">
        <v>4</v>
      </c>
      <c r="E5" s="15">
        <v>5</v>
      </c>
      <c r="F5" s="15">
        <v>6</v>
      </c>
      <c r="G5" s="15" t="s">
        <v>65</v>
      </c>
      <c r="H5" s="15" t="s">
        <v>67</v>
      </c>
      <c r="I5" s="15" t="s">
        <v>69</v>
      </c>
      <c r="J5" s="15" t="s">
        <v>73</v>
      </c>
      <c r="K5" s="15" t="s">
        <v>76</v>
      </c>
      <c r="L5" s="15" t="s">
        <v>77</v>
      </c>
      <c r="M5" s="15" t="s">
        <v>79</v>
      </c>
      <c r="N5" s="15" t="s">
        <v>82</v>
      </c>
      <c r="O5" s="15" t="s">
        <v>84</v>
      </c>
      <c r="P5" s="15" t="s">
        <v>86</v>
      </c>
      <c r="Q5" s="15">
        <v>21</v>
      </c>
      <c r="R5" s="15" t="s">
        <v>89</v>
      </c>
      <c r="S5" s="15" t="s">
        <v>91</v>
      </c>
      <c r="T5" s="15">
        <v>23</v>
      </c>
      <c r="U5" s="55" t="s">
        <v>94</v>
      </c>
      <c r="V5" s="55"/>
      <c r="W5" s="55"/>
      <c r="X5" s="15" t="s">
        <v>99</v>
      </c>
      <c r="Y5" s="15" t="s">
        <v>101</v>
      </c>
      <c r="Z5" s="15">
        <v>27</v>
      </c>
      <c r="AA5" s="15" t="s">
        <v>104</v>
      </c>
      <c r="AB5" s="15" t="s">
        <v>109</v>
      </c>
      <c r="AC5" s="15" t="s">
        <v>108</v>
      </c>
      <c r="AD5" s="15" t="s">
        <v>112</v>
      </c>
      <c r="AE5" s="15">
        <v>31</v>
      </c>
      <c r="AF5" s="15">
        <v>35</v>
      </c>
      <c r="AG5" s="15">
        <v>31</v>
      </c>
      <c r="AH5" s="15" t="s">
        <v>111</v>
      </c>
      <c r="AI5" s="15" t="s">
        <v>117</v>
      </c>
      <c r="AJ5" s="15" t="s">
        <v>119</v>
      </c>
      <c r="AK5" s="15" t="s">
        <v>124</v>
      </c>
      <c r="AL5" s="15" t="s">
        <v>126</v>
      </c>
      <c r="AM5" s="15" t="s">
        <v>128</v>
      </c>
      <c r="AN5" s="15" t="s">
        <v>130</v>
      </c>
      <c r="AO5" s="15">
        <v>40</v>
      </c>
      <c r="AP5" s="55" t="s">
        <v>133</v>
      </c>
      <c r="AQ5" s="55"/>
      <c r="AR5" s="15" t="s">
        <v>134</v>
      </c>
      <c r="AS5" s="15" t="s">
        <v>134</v>
      </c>
      <c r="AT5" s="15">
        <v>54</v>
      </c>
      <c r="AU5" s="15">
        <v>59</v>
      </c>
      <c r="AV5" s="15" t="s">
        <v>143</v>
      </c>
      <c r="AW5" s="15" t="s">
        <v>144</v>
      </c>
      <c r="AX5" s="15" t="s">
        <v>146</v>
      </c>
      <c r="AY5" s="15">
        <v>61</v>
      </c>
      <c r="AZ5" s="15" t="s">
        <v>134</v>
      </c>
      <c r="BA5" s="15">
        <v>63</v>
      </c>
      <c r="BB5" s="15" t="s">
        <v>153</v>
      </c>
      <c r="BC5" s="15" t="s">
        <v>154</v>
      </c>
      <c r="BD5" s="23" t="s">
        <v>157</v>
      </c>
    </row>
    <row r="6" spans="1:56" ht="61.5" customHeight="1">
      <c r="A6" s="52"/>
      <c r="B6" s="18" t="s">
        <v>26</v>
      </c>
      <c r="C6" s="18" t="s">
        <v>27</v>
      </c>
      <c r="D6" s="18" t="s">
        <v>35</v>
      </c>
      <c r="E6" s="18" t="s">
        <v>36</v>
      </c>
      <c r="F6" s="18" t="s">
        <v>38</v>
      </c>
      <c r="G6" s="19" t="s">
        <v>66</v>
      </c>
      <c r="H6" s="19" t="s">
        <v>68</v>
      </c>
      <c r="I6" s="18" t="s">
        <v>75</v>
      </c>
      <c r="J6" s="19" t="s">
        <v>74</v>
      </c>
      <c r="K6" s="18" t="s">
        <v>81</v>
      </c>
      <c r="L6" s="18" t="s">
        <v>78</v>
      </c>
      <c r="M6" s="18" t="s">
        <v>80</v>
      </c>
      <c r="N6" s="18" t="s">
        <v>83</v>
      </c>
      <c r="O6" s="18" t="s">
        <v>85</v>
      </c>
      <c r="P6" s="18" t="s">
        <v>87</v>
      </c>
      <c r="Q6" s="18" t="s">
        <v>88</v>
      </c>
      <c r="R6" s="18" t="s">
        <v>90</v>
      </c>
      <c r="S6" s="18" t="s">
        <v>92</v>
      </c>
      <c r="T6" s="18" t="s">
        <v>93</v>
      </c>
      <c r="U6" s="54" t="s">
        <v>95</v>
      </c>
      <c r="V6" s="54"/>
      <c r="W6" s="54"/>
      <c r="X6" s="18" t="s">
        <v>100</v>
      </c>
      <c r="Y6" s="18" t="s">
        <v>102</v>
      </c>
      <c r="Z6" s="18" t="s">
        <v>103</v>
      </c>
      <c r="AA6" s="18" t="s">
        <v>105</v>
      </c>
      <c r="AB6" s="18" t="s">
        <v>106</v>
      </c>
      <c r="AC6" s="18" t="s">
        <v>107</v>
      </c>
      <c r="AD6" s="18" t="s">
        <v>113</v>
      </c>
      <c r="AE6" s="18" t="s">
        <v>114</v>
      </c>
      <c r="AF6" s="18" t="s">
        <v>115</v>
      </c>
      <c r="AG6" s="18" t="s">
        <v>116</v>
      </c>
      <c r="AH6" s="18" t="s">
        <v>110</v>
      </c>
      <c r="AI6" s="18" t="s">
        <v>118</v>
      </c>
      <c r="AJ6" s="18" t="s">
        <v>120</v>
      </c>
      <c r="AK6" s="18" t="s">
        <v>125</v>
      </c>
      <c r="AL6" s="18" t="s">
        <v>127</v>
      </c>
      <c r="AM6" s="18" t="s">
        <v>129</v>
      </c>
      <c r="AN6" s="18" t="s">
        <v>131</v>
      </c>
      <c r="AO6" s="18" t="s">
        <v>132</v>
      </c>
      <c r="AP6" s="54" t="s">
        <v>135</v>
      </c>
      <c r="AQ6" s="54"/>
      <c r="AR6" s="18" t="s">
        <v>138</v>
      </c>
      <c r="AS6" s="18" t="s">
        <v>139</v>
      </c>
      <c r="AT6" s="18" t="s">
        <v>140</v>
      </c>
      <c r="AU6" s="18" t="s">
        <v>141</v>
      </c>
      <c r="AV6" s="18" t="s">
        <v>142</v>
      </c>
      <c r="AW6" s="18" t="s">
        <v>145</v>
      </c>
      <c r="AX6" s="18" t="s">
        <v>147</v>
      </c>
      <c r="AY6" s="18" t="s">
        <v>151</v>
      </c>
      <c r="AZ6" s="18" t="s">
        <v>152</v>
      </c>
      <c r="BA6" s="18" t="s">
        <v>159</v>
      </c>
      <c r="BB6" s="18" t="s">
        <v>155</v>
      </c>
      <c r="BC6" s="18" t="s">
        <v>156</v>
      </c>
      <c r="BD6" s="25" t="s">
        <v>158</v>
      </c>
    </row>
    <row r="7" spans="1:56" s="20" customFormat="1" ht="15.75" thickBot="1">
      <c r="A7" s="53"/>
      <c r="B7" s="26"/>
      <c r="C7" s="26"/>
      <c r="D7" s="27" t="s">
        <v>34</v>
      </c>
      <c r="E7" s="27" t="s">
        <v>37</v>
      </c>
      <c r="F7" s="26"/>
      <c r="G7" s="28" t="s">
        <v>34</v>
      </c>
      <c r="H7" s="28" t="s">
        <v>37</v>
      </c>
      <c r="I7" s="26"/>
      <c r="J7" s="26"/>
      <c r="K7" s="26"/>
      <c r="L7" s="26"/>
      <c r="M7" s="26"/>
      <c r="N7" s="26"/>
      <c r="O7" s="26"/>
      <c r="P7" s="26"/>
      <c r="Q7" s="26"/>
      <c r="R7" s="26"/>
      <c r="S7" s="26"/>
      <c r="T7" s="26"/>
      <c r="U7" s="28" t="s">
        <v>96</v>
      </c>
      <c r="V7" s="28" t="s">
        <v>97</v>
      </c>
      <c r="W7" s="28" t="s">
        <v>98</v>
      </c>
      <c r="X7" s="26"/>
      <c r="Y7" s="26"/>
      <c r="Z7" s="26"/>
      <c r="AA7" s="26"/>
      <c r="AB7" s="26"/>
      <c r="AC7" s="26"/>
      <c r="AD7" s="26"/>
      <c r="AE7" s="26"/>
      <c r="AF7" s="26"/>
      <c r="AG7" s="26"/>
      <c r="AH7" s="26"/>
      <c r="AI7" s="26"/>
      <c r="AJ7" s="26"/>
      <c r="AK7" s="26"/>
      <c r="AL7" s="28" t="s">
        <v>49</v>
      </c>
      <c r="AM7" s="28" t="s">
        <v>49</v>
      </c>
      <c r="AN7" s="26"/>
      <c r="AO7" s="26"/>
      <c r="AP7" s="28" t="s">
        <v>136</v>
      </c>
      <c r="AQ7" s="28" t="s">
        <v>137</v>
      </c>
      <c r="AR7" s="26"/>
      <c r="AS7" s="26"/>
      <c r="AT7" s="26"/>
      <c r="AU7" s="26"/>
      <c r="AV7" s="26"/>
      <c r="AW7" s="26"/>
      <c r="AX7" s="26"/>
      <c r="AY7" s="26"/>
      <c r="AZ7" s="26"/>
      <c r="BA7" s="26"/>
      <c r="BB7" s="26"/>
      <c r="BC7" s="26"/>
      <c r="BD7" s="29"/>
    </row>
    <row r="8" spans="1:56" s="16" customFormat="1">
      <c r="A8" s="30" t="s">
        <v>14</v>
      </c>
      <c r="B8" s="31"/>
      <c r="C8" s="31"/>
      <c r="D8" s="31"/>
      <c r="E8" s="31"/>
      <c r="F8" s="31"/>
      <c r="G8" s="31"/>
      <c r="H8" s="31"/>
      <c r="I8" s="31"/>
      <c r="J8" s="31"/>
      <c r="K8" s="31"/>
      <c r="L8" s="31"/>
      <c r="M8" s="31"/>
      <c r="N8" s="31"/>
      <c r="O8" s="31"/>
      <c r="P8" s="31"/>
      <c r="Q8" s="31"/>
      <c r="R8" s="31"/>
      <c r="S8" s="31"/>
      <c r="T8" s="31"/>
      <c r="U8" s="31"/>
      <c r="V8" s="31"/>
      <c r="W8" s="31" t="b">
        <f>IF(T8="No","NA",IF(T8="Yes",""))</f>
        <v>0</v>
      </c>
      <c r="X8" s="31"/>
      <c r="Y8" s="31"/>
      <c r="Z8" s="31"/>
      <c r="AA8" s="31"/>
      <c r="AB8" s="31" t="b">
        <f>IF(AA8="No","NA", IF(AA8="Yes",""))</f>
        <v>0</v>
      </c>
      <c r="AC8" s="31" t="b">
        <f>IF(AB8="No","NA", IF(AB8="Yes",""))</f>
        <v>0</v>
      </c>
      <c r="AD8" s="31" t="b">
        <f t="shared" ref="AD8:AD17" si="0">IF(AA8="No","NA",IF(AA8="Yes",""))</f>
        <v>0</v>
      </c>
      <c r="AE8" s="31"/>
      <c r="AF8" s="31" t="b">
        <f>IF(AE8="No","NA",IF(AE8="Yes",""))</f>
        <v>0</v>
      </c>
      <c r="AG8" s="31" t="b">
        <f>IF(N8="No","NA", IF(N8="Yes",""))</f>
        <v>0</v>
      </c>
      <c r="AH8" s="31"/>
      <c r="AI8" s="31"/>
      <c r="AJ8" s="31" t="b">
        <f>IF(AI8="No","NA", IF(AI8="Yes",""))</f>
        <v>0</v>
      </c>
      <c r="AK8" s="31"/>
      <c r="AL8" s="31"/>
      <c r="AM8" s="31" t="b">
        <f>IF(AL8="No", "NA", IF(AL8="Yes",""))</f>
        <v>0</v>
      </c>
      <c r="AN8" s="31" t="b">
        <f>IF(AL8="No","NA", IF(AM8="No","NA", IF(AL8="Yes","")))</f>
        <v>0</v>
      </c>
      <c r="AO8" s="31"/>
      <c r="AP8" s="31" t="b">
        <f t="shared" ref="AP8:AP17" si="1">IF(AO8="No","NA", IF(AO8="Yes",""))</f>
        <v>0</v>
      </c>
      <c r="AQ8" s="31" t="b">
        <f>IF(AO8="No","NA", IF(AO8="Yes",""))</f>
        <v>0</v>
      </c>
      <c r="AR8" s="31" t="b">
        <f>IF(AO8="No","NA", IF(AP8="Yes","NA", IF(AO8="Yes","")))</f>
        <v>0</v>
      </c>
      <c r="AS8" s="31" t="b">
        <f>IF(AO8="No","NA", IF(AQ8="Yes","NA", IF(AO8="Yes","")))</f>
        <v>0</v>
      </c>
      <c r="AT8" s="31"/>
      <c r="AU8" s="31" t="b">
        <f>IF(AT8="Yes","NA", IF(AT8="No",""))</f>
        <v>0</v>
      </c>
      <c r="AV8" s="31"/>
      <c r="AW8" s="31" t="b">
        <f>IF(AV8="No","NA", IF(AV8="Yes",""))</f>
        <v>0</v>
      </c>
      <c r="AX8" s="31" t="b">
        <f>IF(AV8="No","NA", IF(AV8="Yes",""))</f>
        <v>0</v>
      </c>
      <c r="AY8" s="31"/>
      <c r="AZ8" s="31"/>
      <c r="BA8" s="31" t="b">
        <f>IF(AZ8="No","NA", IF(AZ8="Yes",""))</f>
        <v>0</v>
      </c>
      <c r="BB8" s="31" t="b">
        <f>IF(AZ8="No","NA", IF(AZ8="Yes",""))</f>
        <v>0</v>
      </c>
      <c r="BC8" s="31" t="b">
        <f>IF(AZ8="No","NA", IF(AZ8="Yes",""))</f>
        <v>0</v>
      </c>
      <c r="BD8" s="32" t="b">
        <f>IF(AZ8="No","NA", IF(AZ8="Yes",""))</f>
        <v>0</v>
      </c>
    </row>
    <row r="9" spans="1:56" s="16" customFormat="1">
      <c r="A9" s="33" t="s">
        <v>15</v>
      </c>
      <c r="B9" s="15"/>
      <c r="C9" s="15"/>
      <c r="D9" s="15"/>
      <c r="E9" s="15"/>
      <c r="F9" s="15"/>
      <c r="G9" s="15"/>
      <c r="H9" s="15"/>
      <c r="I9" s="15"/>
      <c r="J9" s="15"/>
      <c r="K9" s="15"/>
      <c r="L9" s="15"/>
      <c r="M9" s="15"/>
      <c r="N9" s="15"/>
      <c r="O9" s="15"/>
      <c r="P9" s="15"/>
      <c r="Q9" s="15"/>
      <c r="R9" s="15"/>
      <c r="S9" s="15"/>
      <c r="T9" s="15"/>
      <c r="U9" s="15"/>
      <c r="V9" s="15"/>
      <c r="W9" s="15" t="b">
        <f t="shared" ref="W9:W17" si="2">IF(T9="No","NA",IF(T9="Yes",""))</f>
        <v>0</v>
      </c>
      <c r="X9" s="15"/>
      <c r="Y9" s="15"/>
      <c r="Z9" s="15"/>
      <c r="AA9" s="15"/>
      <c r="AB9" s="15" t="b">
        <f t="shared" ref="AB9:AB17" si="3">IF(AA9="No","NA", IF(AA9="Yes",""))</f>
        <v>0</v>
      </c>
      <c r="AC9" s="15" t="b">
        <f t="shared" ref="AC9:AC17" si="4">IF(AB9="No","NA", IF(AB9="Yes",""))</f>
        <v>0</v>
      </c>
      <c r="AD9" s="15" t="b">
        <f t="shared" si="0"/>
        <v>0</v>
      </c>
      <c r="AE9" s="15"/>
      <c r="AF9" s="15" t="b">
        <f t="shared" ref="AF9:AF17" si="5">IF(AE9="No","NA",IF(AE9="Yes",""))</f>
        <v>0</v>
      </c>
      <c r="AG9" s="15" t="b">
        <f t="shared" ref="AG9:AG17" si="6">IF(N9="No","NA", IF(N9="Yes",""))</f>
        <v>0</v>
      </c>
      <c r="AH9" s="15"/>
      <c r="AI9" s="15"/>
      <c r="AJ9" s="15" t="b">
        <f t="shared" ref="AJ9:AJ17" si="7">IF(AI9="No","NA", IF(AI9="Yes",""))</f>
        <v>0</v>
      </c>
      <c r="AK9" s="15"/>
      <c r="AL9" s="15"/>
      <c r="AM9" s="15" t="b">
        <f t="shared" ref="AM9:AM17" si="8">IF(AL9="No", "NA", IF(AL9="Yes",""))</f>
        <v>0</v>
      </c>
      <c r="AN9" s="15" t="b">
        <f t="shared" ref="AN9:AN17" si="9">IF(AL9="No","NA", IF(AM9="No","NA", IF(AL9="Yes","")))</f>
        <v>0</v>
      </c>
      <c r="AO9" s="15"/>
      <c r="AP9" s="15" t="b">
        <f t="shared" si="1"/>
        <v>0</v>
      </c>
      <c r="AQ9" s="15" t="b">
        <f t="shared" ref="AQ9:AQ17" si="10">IF(AO9="No","NA", IF(AO9="Yes",""))</f>
        <v>0</v>
      </c>
      <c r="AR9" s="15" t="b">
        <f t="shared" ref="AR9:AR17" si="11">IF(AO9="No","NA", IF(AP9="Yes","NA", IF(AO9="Yes","")))</f>
        <v>0</v>
      </c>
      <c r="AS9" s="15" t="b">
        <f t="shared" ref="AS9:AS17" si="12">IF(AO9="No","NA", IF(AQ9="Yes","NA", IF(AO9="Yes","")))</f>
        <v>0</v>
      </c>
      <c r="AT9" s="15"/>
      <c r="AU9" s="15" t="b">
        <f t="shared" ref="AU9:AU17" si="13">IF(AT9="Yes","NA", IF(AT9="No",""))</f>
        <v>0</v>
      </c>
      <c r="AV9" s="15"/>
      <c r="AW9" s="15" t="b">
        <f t="shared" ref="AW9:AW17" si="14">IF(AV9="No","NA", IF(AV9="Yes",""))</f>
        <v>0</v>
      </c>
      <c r="AX9" s="15" t="b">
        <f t="shared" ref="AX9:AX17" si="15">IF(AV9="No","NA", IF(AV9="Yes",""))</f>
        <v>0</v>
      </c>
      <c r="AY9" s="15"/>
      <c r="AZ9" s="15"/>
      <c r="BA9" s="15" t="b">
        <f t="shared" ref="BA9:BA17" si="16">IF(AZ9="No","NA", IF(AZ9="Yes",""))</f>
        <v>0</v>
      </c>
      <c r="BB9" s="15" t="b">
        <f t="shared" ref="BB9:BB17" si="17">IF(AZ9="No","NA", IF(AZ9="Yes",""))</f>
        <v>0</v>
      </c>
      <c r="BC9" s="15" t="b">
        <f t="shared" ref="BC9:BC17" si="18">IF(AZ9="No","NA", IF(AZ9="Yes",""))</f>
        <v>0</v>
      </c>
      <c r="BD9" s="23" t="b">
        <f t="shared" ref="BD9:BD17" si="19">IF(AZ9="No","NA", IF(AZ9="Yes",""))</f>
        <v>0</v>
      </c>
    </row>
    <row r="10" spans="1:56" s="16" customFormat="1">
      <c r="A10" s="33" t="s">
        <v>16</v>
      </c>
      <c r="B10" s="15"/>
      <c r="C10" s="15"/>
      <c r="D10" s="15"/>
      <c r="E10" s="15"/>
      <c r="F10" s="15"/>
      <c r="G10" s="15"/>
      <c r="H10" s="15"/>
      <c r="I10" s="15"/>
      <c r="J10" s="15"/>
      <c r="K10" s="15"/>
      <c r="L10" s="15"/>
      <c r="M10" s="15"/>
      <c r="N10" s="15"/>
      <c r="O10" s="15"/>
      <c r="P10" s="15"/>
      <c r="Q10" s="15"/>
      <c r="R10" s="15"/>
      <c r="S10" s="15"/>
      <c r="T10" s="15"/>
      <c r="U10" s="15"/>
      <c r="V10" s="15"/>
      <c r="W10" s="15" t="b">
        <f t="shared" si="2"/>
        <v>0</v>
      </c>
      <c r="X10" s="15"/>
      <c r="Y10" s="15"/>
      <c r="Z10" s="15"/>
      <c r="AA10" s="15"/>
      <c r="AB10" s="15" t="b">
        <f t="shared" si="3"/>
        <v>0</v>
      </c>
      <c r="AC10" s="15" t="b">
        <f t="shared" si="4"/>
        <v>0</v>
      </c>
      <c r="AD10" s="15" t="b">
        <f t="shared" si="0"/>
        <v>0</v>
      </c>
      <c r="AE10" s="15"/>
      <c r="AF10" s="15" t="b">
        <f t="shared" si="5"/>
        <v>0</v>
      </c>
      <c r="AG10" s="15" t="b">
        <f t="shared" si="6"/>
        <v>0</v>
      </c>
      <c r="AH10" s="15"/>
      <c r="AI10" s="15"/>
      <c r="AJ10" s="15" t="b">
        <f t="shared" si="7"/>
        <v>0</v>
      </c>
      <c r="AK10" s="15"/>
      <c r="AL10" s="15"/>
      <c r="AM10" s="15" t="b">
        <f t="shared" si="8"/>
        <v>0</v>
      </c>
      <c r="AN10" s="15" t="b">
        <f t="shared" si="9"/>
        <v>0</v>
      </c>
      <c r="AO10" s="15"/>
      <c r="AP10" s="15" t="b">
        <f t="shared" si="1"/>
        <v>0</v>
      </c>
      <c r="AQ10" s="15" t="b">
        <f t="shared" si="10"/>
        <v>0</v>
      </c>
      <c r="AR10" s="15" t="b">
        <f t="shared" si="11"/>
        <v>0</v>
      </c>
      <c r="AS10" s="15" t="b">
        <f t="shared" si="12"/>
        <v>0</v>
      </c>
      <c r="AT10" s="15"/>
      <c r="AU10" s="15" t="b">
        <f t="shared" si="13"/>
        <v>0</v>
      </c>
      <c r="AV10" s="15"/>
      <c r="AW10" s="15" t="b">
        <f t="shared" si="14"/>
        <v>0</v>
      </c>
      <c r="AX10" s="15" t="b">
        <f t="shared" si="15"/>
        <v>0</v>
      </c>
      <c r="AY10" s="15"/>
      <c r="AZ10" s="15"/>
      <c r="BA10" s="15" t="b">
        <f t="shared" si="16"/>
        <v>0</v>
      </c>
      <c r="BB10" s="15" t="b">
        <f t="shared" si="17"/>
        <v>0</v>
      </c>
      <c r="BC10" s="15" t="b">
        <f t="shared" si="18"/>
        <v>0</v>
      </c>
      <c r="BD10" s="23" t="b">
        <f t="shared" si="19"/>
        <v>0</v>
      </c>
    </row>
    <row r="11" spans="1:56" s="16" customFormat="1">
      <c r="A11" s="33" t="s">
        <v>17</v>
      </c>
      <c r="B11" s="15"/>
      <c r="C11" s="15"/>
      <c r="D11" s="15"/>
      <c r="E11" s="15"/>
      <c r="F11" s="15"/>
      <c r="G11" s="15"/>
      <c r="H11" s="15"/>
      <c r="I11" s="15"/>
      <c r="J11" s="15"/>
      <c r="K11" s="15"/>
      <c r="L11" s="15"/>
      <c r="M11" s="15"/>
      <c r="N11" s="15"/>
      <c r="O11" s="15"/>
      <c r="P11" s="15"/>
      <c r="Q11" s="15"/>
      <c r="R11" s="15"/>
      <c r="S11" s="15"/>
      <c r="T11" s="15"/>
      <c r="U11" s="15"/>
      <c r="V11" s="15"/>
      <c r="W11" s="15" t="b">
        <f t="shared" si="2"/>
        <v>0</v>
      </c>
      <c r="X11" s="15"/>
      <c r="Y11" s="15"/>
      <c r="Z11" s="15"/>
      <c r="AA11" s="15"/>
      <c r="AB11" s="15" t="b">
        <f t="shared" si="3"/>
        <v>0</v>
      </c>
      <c r="AC11" s="15" t="b">
        <f t="shared" si="4"/>
        <v>0</v>
      </c>
      <c r="AD11" s="15" t="b">
        <f t="shared" si="0"/>
        <v>0</v>
      </c>
      <c r="AE11" s="15"/>
      <c r="AF11" s="15" t="b">
        <f t="shared" si="5"/>
        <v>0</v>
      </c>
      <c r="AG11" s="15" t="b">
        <f t="shared" si="6"/>
        <v>0</v>
      </c>
      <c r="AH11" s="15"/>
      <c r="AI11" s="15"/>
      <c r="AJ11" s="15" t="b">
        <f t="shared" si="7"/>
        <v>0</v>
      </c>
      <c r="AK11" s="15"/>
      <c r="AL11" s="15"/>
      <c r="AM11" s="15" t="b">
        <f t="shared" si="8"/>
        <v>0</v>
      </c>
      <c r="AN11" s="15" t="b">
        <f t="shared" si="9"/>
        <v>0</v>
      </c>
      <c r="AO11" s="15"/>
      <c r="AP11" s="15" t="b">
        <f t="shared" si="1"/>
        <v>0</v>
      </c>
      <c r="AQ11" s="15" t="b">
        <f t="shared" si="10"/>
        <v>0</v>
      </c>
      <c r="AR11" s="15" t="b">
        <f t="shared" si="11"/>
        <v>0</v>
      </c>
      <c r="AS11" s="15" t="b">
        <f t="shared" si="12"/>
        <v>0</v>
      </c>
      <c r="AT11" s="15"/>
      <c r="AU11" s="15" t="b">
        <f t="shared" si="13"/>
        <v>0</v>
      </c>
      <c r="AV11" s="15"/>
      <c r="AW11" s="15" t="b">
        <f t="shared" si="14"/>
        <v>0</v>
      </c>
      <c r="AX11" s="15" t="b">
        <f t="shared" si="15"/>
        <v>0</v>
      </c>
      <c r="AY11" s="15"/>
      <c r="AZ11" s="15"/>
      <c r="BA11" s="15" t="b">
        <f t="shared" si="16"/>
        <v>0</v>
      </c>
      <c r="BB11" s="15" t="b">
        <f t="shared" si="17"/>
        <v>0</v>
      </c>
      <c r="BC11" s="15" t="b">
        <f t="shared" si="18"/>
        <v>0</v>
      </c>
      <c r="BD11" s="23" t="b">
        <f t="shared" si="19"/>
        <v>0</v>
      </c>
    </row>
    <row r="12" spans="1:56" s="16" customFormat="1">
      <c r="A12" s="33" t="s">
        <v>18</v>
      </c>
      <c r="B12" s="15"/>
      <c r="C12" s="15"/>
      <c r="D12" s="15"/>
      <c r="E12" s="15"/>
      <c r="F12" s="15"/>
      <c r="G12" s="15"/>
      <c r="H12" s="15"/>
      <c r="I12" s="15"/>
      <c r="J12" s="15"/>
      <c r="K12" s="15"/>
      <c r="L12" s="15"/>
      <c r="M12" s="15"/>
      <c r="N12" s="15"/>
      <c r="O12" s="15"/>
      <c r="P12" s="15"/>
      <c r="Q12" s="15"/>
      <c r="R12" s="15"/>
      <c r="S12" s="15"/>
      <c r="T12" s="15"/>
      <c r="U12" s="15"/>
      <c r="V12" s="15"/>
      <c r="W12" s="15" t="b">
        <f t="shared" si="2"/>
        <v>0</v>
      </c>
      <c r="X12" s="15"/>
      <c r="Y12" s="15"/>
      <c r="Z12" s="15"/>
      <c r="AA12" s="15"/>
      <c r="AB12" s="15" t="b">
        <f t="shared" si="3"/>
        <v>0</v>
      </c>
      <c r="AC12" s="15" t="b">
        <f t="shared" si="4"/>
        <v>0</v>
      </c>
      <c r="AD12" s="15" t="b">
        <f t="shared" si="0"/>
        <v>0</v>
      </c>
      <c r="AE12" s="15"/>
      <c r="AF12" s="15" t="b">
        <f t="shared" si="5"/>
        <v>0</v>
      </c>
      <c r="AG12" s="15" t="b">
        <f t="shared" si="6"/>
        <v>0</v>
      </c>
      <c r="AH12" s="15"/>
      <c r="AI12" s="15"/>
      <c r="AJ12" s="15" t="b">
        <f t="shared" si="7"/>
        <v>0</v>
      </c>
      <c r="AK12" s="15"/>
      <c r="AL12" s="15"/>
      <c r="AM12" s="15" t="b">
        <f t="shared" si="8"/>
        <v>0</v>
      </c>
      <c r="AN12" s="15" t="b">
        <f t="shared" si="9"/>
        <v>0</v>
      </c>
      <c r="AO12" s="15"/>
      <c r="AP12" s="15" t="b">
        <f t="shared" si="1"/>
        <v>0</v>
      </c>
      <c r="AQ12" s="15" t="b">
        <f t="shared" si="10"/>
        <v>0</v>
      </c>
      <c r="AR12" s="15" t="b">
        <f t="shared" si="11"/>
        <v>0</v>
      </c>
      <c r="AS12" s="15" t="b">
        <f t="shared" si="12"/>
        <v>0</v>
      </c>
      <c r="AT12" s="15"/>
      <c r="AU12" s="15" t="b">
        <f t="shared" si="13"/>
        <v>0</v>
      </c>
      <c r="AV12" s="15"/>
      <c r="AW12" s="15" t="b">
        <f t="shared" si="14"/>
        <v>0</v>
      </c>
      <c r="AX12" s="15" t="b">
        <f t="shared" si="15"/>
        <v>0</v>
      </c>
      <c r="AY12" s="15"/>
      <c r="AZ12" s="15"/>
      <c r="BA12" s="15" t="b">
        <f t="shared" si="16"/>
        <v>0</v>
      </c>
      <c r="BB12" s="15" t="b">
        <f t="shared" si="17"/>
        <v>0</v>
      </c>
      <c r="BC12" s="15" t="b">
        <f t="shared" si="18"/>
        <v>0</v>
      </c>
      <c r="BD12" s="23" t="b">
        <f t="shared" si="19"/>
        <v>0</v>
      </c>
    </row>
    <row r="13" spans="1:56" s="16" customFormat="1">
      <c r="A13" s="33" t="s">
        <v>19</v>
      </c>
      <c r="B13" s="15"/>
      <c r="C13" s="15"/>
      <c r="D13" s="15"/>
      <c r="E13" s="15"/>
      <c r="F13" s="15"/>
      <c r="G13" s="15"/>
      <c r="H13" s="15"/>
      <c r="I13" s="15"/>
      <c r="J13" s="15"/>
      <c r="K13" s="15"/>
      <c r="L13" s="15"/>
      <c r="M13" s="15"/>
      <c r="N13" s="15"/>
      <c r="O13" s="15"/>
      <c r="P13" s="15"/>
      <c r="Q13" s="15"/>
      <c r="R13" s="15"/>
      <c r="S13" s="15"/>
      <c r="T13" s="15"/>
      <c r="U13" s="15"/>
      <c r="V13" s="15"/>
      <c r="W13" s="15" t="b">
        <f t="shared" si="2"/>
        <v>0</v>
      </c>
      <c r="X13" s="15"/>
      <c r="Y13" s="15"/>
      <c r="Z13" s="15"/>
      <c r="AA13" s="15"/>
      <c r="AB13" s="15" t="b">
        <f t="shared" si="3"/>
        <v>0</v>
      </c>
      <c r="AC13" s="15" t="b">
        <f t="shared" si="4"/>
        <v>0</v>
      </c>
      <c r="AD13" s="15" t="b">
        <f t="shared" si="0"/>
        <v>0</v>
      </c>
      <c r="AE13" s="15"/>
      <c r="AF13" s="15" t="b">
        <f t="shared" si="5"/>
        <v>0</v>
      </c>
      <c r="AG13" s="15" t="b">
        <f t="shared" si="6"/>
        <v>0</v>
      </c>
      <c r="AH13" s="15"/>
      <c r="AI13" s="15"/>
      <c r="AJ13" s="15" t="b">
        <f t="shared" si="7"/>
        <v>0</v>
      </c>
      <c r="AK13" s="15"/>
      <c r="AL13" s="15"/>
      <c r="AM13" s="15" t="b">
        <f t="shared" si="8"/>
        <v>0</v>
      </c>
      <c r="AN13" s="15" t="b">
        <f t="shared" si="9"/>
        <v>0</v>
      </c>
      <c r="AO13" s="15"/>
      <c r="AP13" s="15" t="b">
        <f t="shared" si="1"/>
        <v>0</v>
      </c>
      <c r="AQ13" s="15" t="b">
        <f t="shared" si="10"/>
        <v>0</v>
      </c>
      <c r="AR13" s="15" t="b">
        <f t="shared" si="11"/>
        <v>0</v>
      </c>
      <c r="AS13" s="15" t="b">
        <f t="shared" si="12"/>
        <v>0</v>
      </c>
      <c r="AT13" s="15"/>
      <c r="AU13" s="15" t="b">
        <f t="shared" si="13"/>
        <v>0</v>
      </c>
      <c r="AV13" s="15"/>
      <c r="AW13" s="15" t="b">
        <f t="shared" si="14"/>
        <v>0</v>
      </c>
      <c r="AX13" s="15" t="b">
        <f t="shared" si="15"/>
        <v>0</v>
      </c>
      <c r="AY13" s="15"/>
      <c r="AZ13" s="15"/>
      <c r="BA13" s="15" t="b">
        <f t="shared" si="16"/>
        <v>0</v>
      </c>
      <c r="BB13" s="15" t="b">
        <f t="shared" si="17"/>
        <v>0</v>
      </c>
      <c r="BC13" s="15" t="b">
        <f t="shared" si="18"/>
        <v>0</v>
      </c>
      <c r="BD13" s="23" t="b">
        <f t="shared" si="19"/>
        <v>0</v>
      </c>
    </row>
    <row r="14" spans="1:56" s="16" customFormat="1">
      <c r="A14" s="33" t="s">
        <v>20</v>
      </c>
      <c r="B14" s="15"/>
      <c r="C14" s="15"/>
      <c r="D14" s="15"/>
      <c r="E14" s="15"/>
      <c r="F14" s="15"/>
      <c r="G14" s="15"/>
      <c r="H14" s="15"/>
      <c r="I14" s="15"/>
      <c r="J14" s="15"/>
      <c r="K14" s="15"/>
      <c r="L14" s="15"/>
      <c r="M14" s="15"/>
      <c r="N14" s="15"/>
      <c r="O14" s="15"/>
      <c r="P14" s="15"/>
      <c r="Q14" s="15"/>
      <c r="R14" s="15"/>
      <c r="S14" s="15"/>
      <c r="T14" s="15"/>
      <c r="U14" s="15"/>
      <c r="V14" s="15"/>
      <c r="W14" s="15" t="b">
        <f t="shared" si="2"/>
        <v>0</v>
      </c>
      <c r="X14" s="15"/>
      <c r="Y14" s="15"/>
      <c r="Z14" s="15"/>
      <c r="AA14" s="15"/>
      <c r="AB14" s="15" t="b">
        <f t="shared" si="3"/>
        <v>0</v>
      </c>
      <c r="AC14" s="15" t="b">
        <f t="shared" si="4"/>
        <v>0</v>
      </c>
      <c r="AD14" s="15" t="b">
        <f t="shared" si="0"/>
        <v>0</v>
      </c>
      <c r="AE14" s="15"/>
      <c r="AF14" s="15" t="b">
        <f t="shared" si="5"/>
        <v>0</v>
      </c>
      <c r="AG14" s="15" t="b">
        <f t="shared" si="6"/>
        <v>0</v>
      </c>
      <c r="AH14" s="15"/>
      <c r="AI14" s="15"/>
      <c r="AJ14" s="15" t="b">
        <f t="shared" si="7"/>
        <v>0</v>
      </c>
      <c r="AK14" s="15"/>
      <c r="AL14" s="15"/>
      <c r="AM14" s="15" t="b">
        <f t="shared" si="8"/>
        <v>0</v>
      </c>
      <c r="AN14" s="15" t="b">
        <f t="shared" si="9"/>
        <v>0</v>
      </c>
      <c r="AO14" s="15"/>
      <c r="AP14" s="15" t="b">
        <f t="shared" si="1"/>
        <v>0</v>
      </c>
      <c r="AQ14" s="15" t="b">
        <f t="shared" si="10"/>
        <v>0</v>
      </c>
      <c r="AR14" s="15" t="b">
        <f t="shared" si="11"/>
        <v>0</v>
      </c>
      <c r="AS14" s="15" t="b">
        <f t="shared" si="12"/>
        <v>0</v>
      </c>
      <c r="AT14" s="15"/>
      <c r="AU14" s="15" t="b">
        <f t="shared" si="13"/>
        <v>0</v>
      </c>
      <c r="AV14" s="15"/>
      <c r="AW14" s="15" t="b">
        <f t="shared" si="14"/>
        <v>0</v>
      </c>
      <c r="AX14" s="15" t="b">
        <f t="shared" si="15"/>
        <v>0</v>
      </c>
      <c r="AY14" s="15"/>
      <c r="AZ14" s="15"/>
      <c r="BA14" s="15" t="b">
        <f t="shared" si="16"/>
        <v>0</v>
      </c>
      <c r="BB14" s="15" t="b">
        <f t="shared" si="17"/>
        <v>0</v>
      </c>
      <c r="BC14" s="15" t="b">
        <f t="shared" si="18"/>
        <v>0</v>
      </c>
      <c r="BD14" s="23" t="b">
        <f t="shared" si="19"/>
        <v>0</v>
      </c>
    </row>
    <row r="15" spans="1:56" s="16" customFormat="1">
      <c r="A15" s="33" t="s">
        <v>21</v>
      </c>
      <c r="B15" s="15"/>
      <c r="C15" s="15"/>
      <c r="D15" s="15"/>
      <c r="E15" s="15"/>
      <c r="F15" s="15"/>
      <c r="G15" s="15"/>
      <c r="H15" s="15"/>
      <c r="I15" s="15"/>
      <c r="J15" s="15"/>
      <c r="K15" s="15"/>
      <c r="L15" s="15"/>
      <c r="M15" s="15"/>
      <c r="N15" s="15"/>
      <c r="O15" s="15"/>
      <c r="P15" s="15"/>
      <c r="Q15" s="15"/>
      <c r="R15" s="15"/>
      <c r="S15" s="15"/>
      <c r="T15" s="15"/>
      <c r="U15" s="15"/>
      <c r="V15" s="15"/>
      <c r="W15" s="15" t="b">
        <f t="shared" si="2"/>
        <v>0</v>
      </c>
      <c r="X15" s="15"/>
      <c r="Y15" s="15"/>
      <c r="Z15" s="15"/>
      <c r="AA15" s="15"/>
      <c r="AB15" s="15" t="b">
        <f t="shared" si="3"/>
        <v>0</v>
      </c>
      <c r="AC15" s="15" t="b">
        <f t="shared" si="4"/>
        <v>0</v>
      </c>
      <c r="AD15" s="15" t="b">
        <f t="shared" si="0"/>
        <v>0</v>
      </c>
      <c r="AE15" s="15"/>
      <c r="AF15" s="15" t="b">
        <f t="shared" si="5"/>
        <v>0</v>
      </c>
      <c r="AG15" s="15" t="b">
        <f t="shared" si="6"/>
        <v>0</v>
      </c>
      <c r="AH15" s="15"/>
      <c r="AI15" s="15"/>
      <c r="AJ15" s="15" t="b">
        <f t="shared" si="7"/>
        <v>0</v>
      </c>
      <c r="AK15" s="15"/>
      <c r="AL15" s="15"/>
      <c r="AM15" s="15" t="b">
        <f t="shared" si="8"/>
        <v>0</v>
      </c>
      <c r="AN15" s="15" t="b">
        <f t="shared" si="9"/>
        <v>0</v>
      </c>
      <c r="AO15" s="15"/>
      <c r="AP15" s="15" t="b">
        <f t="shared" si="1"/>
        <v>0</v>
      </c>
      <c r="AQ15" s="15" t="b">
        <f t="shared" si="10"/>
        <v>0</v>
      </c>
      <c r="AR15" s="15" t="b">
        <f t="shared" si="11"/>
        <v>0</v>
      </c>
      <c r="AS15" s="15" t="b">
        <f t="shared" si="12"/>
        <v>0</v>
      </c>
      <c r="AT15" s="15"/>
      <c r="AU15" s="15" t="b">
        <f t="shared" si="13"/>
        <v>0</v>
      </c>
      <c r="AV15" s="15"/>
      <c r="AW15" s="15" t="b">
        <f t="shared" si="14"/>
        <v>0</v>
      </c>
      <c r="AX15" s="15" t="b">
        <f t="shared" si="15"/>
        <v>0</v>
      </c>
      <c r="AY15" s="15"/>
      <c r="AZ15" s="15"/>
      <c r="BA15" s="15" t="b">
        <f t="shared" si="16"/>
        <v>0</v>
      </c>
      <c r="BB15" s="15" t="b">
        <f t="shared" si="17"/>
        <v>0</v>
      </c>
      <c r="BC15" s="15" t="b">
        <f t="shared" si="18"/>
        <v>0</v>
      </c>
      <c r="BD15" s="23" t="b">
        <f t="shared" si="19"/>
        <v>0</v>
      </c>
    </row>
    <row r="16" spans="1:56" s="16" customFormat="1">
      <c r="A16" s="34" t="s">
        <v>22</v>
      </c>
      <c r="B16" s="15"/>
      <c r="C16" s="15"/>
      <c r="D16" s="15"/>
      <c r="E16" s="15"/>
      <c r="F16" s="15"/>
      <c r="G16" s="15"/>
      <c r="H16" s="15"/>
      <c r="I16" s="15"/>
      <c r="J16" s="15"/>
      <c r="K16" s="15"/>
      <c r="L16" s="15"/>
      <c r="M16" s="15"/>
      <c r="N16" s="15"/>
      <c r="O16" s="15"/>
      <c r="P16" s="15"/>
      <c r="Q16" s="15"/>
      <c r="R16" s="15"/>
      <c r="S16" s="15"/>
      <c r="T16" s="15"/>
      <c r="U16" s="15"/>
      <c r="V16" s="15"/>
      <c r="W16" s="15" t="b">
        <f t="shared" si="2"/>
        <v>0</v>
      </c>
      <c r="X16" s="15"/>
      <c r="Y16" s="15"/>
      <c r="Z16" s="15"/>
      <c r="AA16" s="15"/>
      <c r="AB16" s="15" t="b">
        <f t="shared" si="3"/>
        <v>0</v>
      </c>
      <c r="AC16" s="15" t="b">
        <f t="shared" si="4"/>
        <v>0</v>
      </c>
      <c r="AD16" s="15" t="b">
        <f t="shared" si="0"/>
        <v>0</v>
      </c>
      <c r="AE16" s="15"/>
      <c r="AF16" s="15" t="b">
        <f t="shared" si="5"/>
        <v>0</v>
      </c>
      <c r="AG16" s="15" t="b">
        <f t="shared" si="6"/>
        <v>0</v>
      </c>
      <c r="AH16" s="15"/>
      <c r="AI16" s="15"/>
      <c r="AJ16" s="15" t="b">
        <f t="shared" si="7"/>
        <v>0</v>
      </c>
      <c r="AK16" s="15"/>
      <c r="AL16" s="15"/>
      <c r="AM16" s="15" t="b">
        <f t="shared" si="8"/>
        <v>0</v>
      </c>
      <c r="AN16" s="15" t="b">
        <f t="shared" si="9"/>
        <v>0</v>
      </c>
      <c r="AO16" s="15"/>
      <c r="AP16" s="15" t="b">
        <f t="shared" si="1"/>
        <v>0</v>
      </c>
      <c r="AQ16" s="15" t="b">
        <f t="shared" si="10"/>
        <v>0</v>
      </c>
      <c r="AR16" s="15" t="b">
        <f t="shared" si="11"/>
        <v>0</v>
      </c>
      <c r="AS16" s="15" t="b">
        <f t="shared" si="12"/>
        <v>0</v>
      </c>
      <c r="AT16" s="15"/>
      <c r="AU16" s="15" t="b">
        <f t="shared" si="13"/>
        <v>0</v>
      </c>
      <c r="AV16" s="15"/>
      <c r="AW16" s="15" t="b">
        <f t="shared" si="14"/>
        <v>0</v>
      </c>
      <c r="AX16" s="15" t="b">
        <f t="shared" si="15"/>
        <v>0</v>
      </c>
      <c r="AY16" s="15"/>
      <c r="AZ16" s="15"/>
      <c r="BA16" s="15" t="b">
        <f t="shared" si="16"/>
        <v>0</v>
      </c>
      <c r="BB16" s="15" t="b">
        <f t="shared" si="17"/>
        <v>0</v>
      </c>
      <c r="BC16" s="15" t="b">
        <f t="shared" si="18"/>
        <v>0</v>
      </c>
      <c r="BD16" s="23" t="b">
        <f t="shared" si="19"/>
        <v>0</v>
      </c>
    </row>
    <row r="17" spans="1:56" s="17" customFormat="1" ht="15.75" thickBot="1">
      <c r="A17" s="35" t="s">
        <v>23</v>
      </c>
      <c r="B17" s="27"/>
      <c r="C17" s="27"/>
      <c r="D17" s="27"/>
      <c r="E17" s="27"/>
      <c r="F17" s="27"/>
      <c r="G17" s="27"/>
      <c r="H17" s="27"/>
      <c r="I17" s="27"/>
      <c r="J17" s="27"/>
      <c r="K17" s="27"/>
      <c r="L17" s="27"/>
      <c r="M17" s="27"/>
      <c r="N17" s="27"/>
      <c r="O17" s="27"/>
      <c r="P17" s="27"/>
      <c r="Q17" s="27"/>
      <c r="R17" s="27"/>
      <c r="S17" s="27"/>
      <c r="T17" s="27"/>
      <c r="U17" s="27"/>
      <c r="V17" s="27"/>
      <c r="W17" s="27" t="b">
        <f t="shared" si="2"/>
        <v>0</v>
      </c>
      <c r="X17" s="27"/>
      <c r="Y17" s="27"/>
      <c r="Z17" s="27"/>
      <c r="AA17" s="27"/>
      <c r="AB17" s="27" t="b">
        <f t="shared" si="3"/>
        <v>0</v>
      </c>
      <c r="AC17" s="27" t="b">
        <f t="shared" si="4"/>
        <v>0</v>
      </c>
      <c r="AD17" s="27" t="b">
        <f t="shared" si="0"/>
        <v>0</v>
      </c>
      <c r="AE17" s="27"/>
      <c r="AF17" s="27" t="b">
        <f t="shared" si="5"/>
        <v>0</v>
      </c>
      <c r="AG17" s="27" t="b">
        <f t="shared" si="6"/>
        <v>0</v>
      </c>
      <c r="AH17" s="27"/>
      <c r="AI17" s="27"/>
      <c r="AJ17" s="27" t="b">
        <f t="shared" si="7"/>
        <v>0</v>
      </c>
      <c r="AK17" s="27"/>
      <c r="AL17" s="27"/>
      <c r="AM17" s="27" t="b">
        <f t="shared" si="8"/>
        <v>0</v>
      </c>
      <c r="AN17" s="27" t="b">
        <f t="shared" si="9"/>
        <v>0</v>
      </c>
      <c r="AO17" s="27"/>
      <c r="AP17" s="27" t="b">
        <f t="shared" si="1"/>
        <v>0</v>
      </c>
      <c r="AQ17" s="27" t="b">
        <f t="shared" si="10"/>
        <v>0</v>
      </c>
      <c r="AR17" s="27" t="b">
        <f t="shared" si="11"/>
        <v>0</v>
      </c>
      <c r="AS17" s="27" t="b">
        <f t="shared" si="12"/>
        <v>0</v>
      </c>
      <c r="AT17" s="27"/>
      <c r="AU17" s="27" t="b">
        <f t="shared" si="13"/>
        <v>0</v>
      </c>
      <c r="AV17" s="27"/>
      <c r="AW17" s="27" t="b">
        <f t="shared" si="14"/>
        <v>0</v>
      </c>
      <c r="AX17" s="27" t="b">
        <f t="shared" si="15"/>
        <v>0</v>
      </c>
      <c r="AY17" s="27"/>
      <c r="AZ17" s="27"/>
      <c r="BA17" s="27" t="b">
        <f t="shared" si="16"/>
        <v>0</v>
      </c>
      <c r="BB17" s="27" t="b">
        <f t="shared" si="17"/>
        <v>0</v>
      </c>
      <c r="BC17" s="27" t="b">
        <f t="shared" si="18"/>
        <v>0</v>
      </c>
      <c r="BD17" s="36" t="b">
        <f t="shared" si="19"/>
        <v>0</v>
      </c>
    </row>
    <row r="18" spans="1:56">
      <c r="BC18" s="16"/>
    </row>
  </sheetData>
  <dataConsolidate/>
  <mergeCells count="15">
    <mergeCell ref="AT3:AY3"/>
    <mergeCell ref="AZ3:BD3"/>
    <mergeCell ref="A6:A7"/>
    <mergeCell ref="B3:C3"/>
    <mergeCell ref="D3:M3"/>
    <mergeCell ref="AP6:AQ6"/>
    <mergeCell ref="AP5:AQ5"/>
    <mergeCell ref="AP4:AQ4"/>
    <mergeCell ref="AA3:AN3"/>
    <mergeCell ref="AO3:AS3"/>
    <mergeCell ref="N3:O3"/>
    <mergeCell ref="P3:S3"/>
    <mergeCell ref="U6:W6"/>
    <mergeCell ref="U5:W5"/>
    <mergeCell ref="T3:Z3"/>
  </mergeCells>
  <conditionalFormatting sqref="I8:I17 K8:K17">
    <cfRule type="containsText" dxfId="4" priority="30" operator="containsText" text="&gt;12 hours">
      <formula>NOT(ISERROR(SEARCH("&gt;12 hours",I8)))</formula>
    </cfRule>
  </conditionalFormatting>
  <conditionalFormatting sqref="L8:M17 O8:S17 X8:Z17 AC8:AD17 AF8:AI17 AK8:AK17 AM8:AN17 AR8:AS17 AU8:AU17 AW8:AY17">
    <cfRule type="containsText" dxfId="3" priority="28" operator="containsText" text="No">
      <formula>NOT(ISERROR(SEARCH("No",L8)))</formula>
    </cfRule>
  </conditionalFormatting>
  <conditionalFormatting sqref="AJ8:AJ17">
    <cfRule type="containsText" dxfId="2" priority="12" operator="containsText" text="&gt;48 hours">
      <formula>NOT(ISERROR(SEARCH("&gt;48 hours",AJ8)))</formula>
    </cfRule>
  </conditionalFormatting>
  <conditionalFormatting sqref="AX8:AX17">
    <cfRule type="containsText" dxfId="1" priority="3" operator="containsText" text="Other grade">
      <formula>NOT(ISERROR(SEARCH("Other grade",AX8)))</formula>
    </cfRule>
  </conditionalFormatting>
  <conditionalFormatting sqref="BA8:BD17">
    <cfRule type="containsText" dxfId="0" priority="1" operator="containsText" text="No">
      <formula>NOT(ISERROR(SEARCH("No",BA8)))</formula>
    </cfRule>
  </conditionalFormatting>
  <dataValidations count="8">
    <dataValidation type="list" allowBlank="1" showInputMessage="1" showErrorMessage="1" sqref="L8:T17 AK8:AW17 J8:J17 X8:AI17 AY8:BD17">
      <formula1>Answer2</formula1>
    </dataValidation>
    <dataValidation type="list" allowBlank="1" showInputMessage="1" showErrorMessage="1" sqref="K8:K17 I8:I17">
      <formula1>Answer7</formula1>
    </dataValidation>
    <dataValidation type="date" allowBlank="1" showInputMessage="1" showErrorMessage="1" sqref="G8:G17 D8:D17">
      <formula1>36526</formula1>
      <formula2>55153</formula2>
    </dataValidation>
    <dataValidation type="time" allowBlank="1" showInputMessage="1" showErrorMessage="1" sqref="H8:H17 E8:E17">
      <formula1>0</formula1>
      <formula2>0.999305555555556</formula2>
    </dataValidation>
    <dataValidation type="list" allowBlank="1" showInputMessage="1" showErrorMessage="1" sqref="F8:F17">
      <formula1>Answer3</formula1>
    </dataValidation>
    <dataValidation type="list" allowBlank="1" showInputMessage="1" showErrorMessage="1" sqref="C8:C17">
      <formula1>Answer1</formula1>
    </dataValidation>
    <dataValidation type="list" allowBlank="1" showInputMessage="1" showErrorMessage="1" sqref="AJ8:AJ17">
      <formula1>Answer8</formula1>
    </dataValidation>
    <dataValidation type="list" allowBlank="1" showInputMessage="1" showErrorMessage="1" sqref="AX8:AX17">
      <formula1>Answer9</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B29"/>
  <sheetViews>
    <sheetView topLeftCell="A19" workbookViewId="0">
      <selection activeCell="B27" sqref="B27"/>
    </sheetView>
  </sheetViews>
  <sheetFormatPr defaultRowHeight="15"/>
  <cols>
    <col min="1" max="1" width="5.140625" style="2" customWidth="1"/>
    <col min="2" max="2" width="135" style="2" customWidth="1"/>
    <col min="3" max="16384" width="9.140625" style="2"/>
  </cols>
  <sheetData>
    <row r="1" spans="1:2" ht="18.75">
      <c r="A1" s="57" t="s">
        <v>169</v>
      </c>
      <c r="B1" s="57"/>
    </row>
    <row r="2" spans="1:2">
      <c r="A2" s="56" t="s">
        <v>170</v>
      </c>
      <c r="B2" s="56"/>
    </row>
    <row r="3" spans="1:2" s="38" customFormat="1" ht="60" customHeight="1">
      <c r="A3" s="37">
        <v>1</v>
      </c>
      <c r="B3" s="37" t="s">
        <v>171</v>
      </c>
    </row>
    <row r="4" spans="1:2" s="38" customFormat="1" ht="45" customHeight="1">
      <c r="A4" s="37">
        <v>2</v>
      </c>
      <c r="B4" s="37" t="s">
        <v>172</v>
      </c>
    </row>
    <row r="5" spans="1:2" s="38" customFormat="1" ht="45" customHeight="1">
      <c r="A5" s="37">
        <v>3</v>
      </c>
      <c r="B5" s="37" t="s">
        <v>173</v>
      </c>
    </row>
    <row r="6" spans="1:2" s="38" customFormat="1" ht="45" customHeight="1">
      <c r="A6" s="37">
        <v>4</v>
      </c>
      <c r="B6" s="37" t="s">
        <v>174</v>
      </c>
    </row>
    <row r="7" spans="1:2" s="38" customFormat="1" ht="60" customHeight="1">
      <c r="A7" s="37">
        <v>5</v>
      </c>
      <c r="B7" s="37" t="s">
        <v>175</v>
      </c>
    </row>
    <row r="8" spans="1:2">
      <c r="A8" s="56" t="s">
        <v>176</v>
      </c>
      <c r="B8" s="56"/>
    </row>
    <row r="9" spans="1:2" s="38" customFormat="1" ht="45" customHeight="1">
      <c r="A9" s="37">
        <v>6</v>
      </c>
      <c r="B9" s="37" t="s">
        <v>177</v>
      </c>
    </row>
    <row r="10" spans="1:2" s="38" customFormat="1" ht="45" customHeight="1">
      <c r="A10" s="37">
        <v>7</v>
      </c>
      <c r="B10" s="37" t="s">
        <v>178</v>
      </c>
    </row>
    <row r="11" spans="1:2" s="38" customFormat="1" ht="45" customHeight="1">
      <c r="A11" s="37">
        <v>8</v>
      </c>
      <c r="B11" s="37" t="s">
        <v>179</v>
      </c>
    </row>
    <row r="12" spans="1:2" s="38" customFormat="1" ht="45" customHeight="1">
      <c r="A12" s="37">
        <v>9</v>
      </c>
      <c r="B12" s="37" t="s">
        <v>180</v>
      </c>
    </row>
    <row r="13" spans="1:2">
      <c r="A13" s="56" t="s">
        <v>181</v>
      </c>
      <c r="B13" s="56"/>
    </row>
    <row r="14" spans="1:2" s="38" customFormat="1" ht="45" customHeight="1">
      <c r="A14" s="37">
        <v>10</v>
      </c>
      <c r="B14" s="37" t="s">
        <v>182</v>
      </c>
    </row>
    <row r="15" spans="1:2" s="38" customFormat="1" ht="45" customHeight="1">
      <c r="A15" s="37">
        <v>11</v>
      </c>
      <c r="B15" s="37" t="s">
        <v>183</v>
      </c>
    </row>
    <row r="16" spans="1:2" s="38" customFormat="1" ht="45" customHeight="1">
      <c r="A16" s="37">
        <v>12</v>
      </c>
      <c r="B16" s="37" t="s">
        <v>184</v>
      </c>
    </row>
    <row r="17" spans="1:2" s="38" customFormat="1" ht="45" customHeight="1">
      <c r="A17" s="37">
        <v>13</v>
      </c>
      <c r="B17" s="37" t="s">
        <v>185</v>
      </c>
    </row>
    <row r="18" spans="1:2" s="38" customFormat="1" ht="45" customHeight="1">
      <c r="A18" s="37">
        <v>14</v>
      </c>
      <c r="B18" s="37" t="s">
        <v>186</v>
      </c>
    </row>
    <row r="19" spans="1:2" s="38" customFormat="1" ht="45" customHeight="1">
      <c r="A19" s="37">
        <v>15</v>
      </c>
      <c r="B19" s="37" t="s">
        <v>187</v>
      </c>
    </row>
    <row r="20" spans="1:2">
      <c r="A20" s="56" t="s">
        <v>188</v>
      </c>
      <c r="B20" s="56"/>
    </row>
    <row r="21" spans="1:2" s="38" customFormat="1" ht="45" customHeight="1">
      <c r="A21" s="37">
        <v>16</v>
      </c>
      <c r="B21" s="37" t="s">
        <v>189</v>
      </c>
    </row>
    <row r="22" spans="1:2">
      <c r="A22" s="56" t="s">
        <v>190</v>
      </c>
      <c r="B22" s="56"/>
    </row>
    <row r="23" spans="1:2" s="38" customFormat="1" ht="45" customHeight="1">
      <c r="A23" s="37">
        <v>17</v>
      </c>
      <c r="B23" s="37" t="s">
        <v>191</v>
      </c>
    </row>
    <row r="24" spans="1:2" s="38" customFormat="1" ht="45" customHeight="1">
      <c r="A24" s="37">
        <v>18</v>
      </c>
      <c r="B24" s="37" t="s">
        <v>192</v>
      </c>
    </row>
    <row r="25" spans="1:2" s="38" customFormat="1" ht="90" customHeight="1">
      <c r="A25" s="37">
        <v>19</v>
      </c>
      <c r="B25" s="37" t="s">
        <v>193</v>
      </c>
    </row>
    <row r="26" spans="1:2">
      <c r="A26" s="56" t="s">
        <v>194</v>
      </c>
      <c r="B26" s="56"/>
    </row>
    <row r="27" spans="1:2" s="38" customFormat="1" ht="60" customHeight="1">
      <c r="A27" s="37">
        <v>20</v>
      </c>
      <c r="B27" s="37" t="s">
        <v>195</v>
      </c>
    </row>
    <row r="28" spans="1:2" s="38" customFormat="1" ht="45" customHeight="1">
      <c r="A28" s="37">
        <v>21</v>
      </c>
      <c r="B28" s="37" t="s">
        <v>196</v>
      </c>
    </row>
    <row r="29" spans="1:2" s="38" customFormat="1" ht="30" customHeight="1">
      <c r="A29" s="37">
        <v>22</v>
      </c>
      <c r="B29" s="37" t="s">
        <v>197</v>
      </c>
    </row>
  </sheetData>
  <mergeCells count="7">
    <mergeCell ref="A26:B26"/>
    <mergeCell ref="A22:B22"/>
    <mergeCell ref="A20:B20"/>
    <mergeCell ref="A13:B13"/>
    <mergeCell ref="A1:B1"/>
    <mergeCell ref="A8:B8"/>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M12"/>
  <sheetViews>
    <sheetView workbookViewId="0">
      <selection activeCell="F21" sqref="F21"/>
    </sheetView>
  </sheetViews>
  <sheetFormatPr defaultRowHeight="15"/>
  <sheetData>
    <row r="1" spans="1:13">
      <c r="A1" t="s">
        <v>28</v>
      </c>
      <c r="C1" t="s">
        <v>31</v>
      </c>
      <c r="E1" t="s">
        <v>39</v>
      </c>
      <c r="G1" t="s">
        <v>42</v>
      </c>
      <c r="I1" t="s">
        <v>50</v>
      </c>
      <c r="K1" t="s">
        <v>57</v>
      </c>
      <c r="M1" t="s">
        <v>70</v>
      </c>
    </row>
    <row r="2" spans="1:13">
      <c r="A2" t="s">
        <v>29</v>
      </c>
      <c r="C2" t="s">
        <v>32</v>
      </c>
      <c r="E2" t="s">
        <v>41</v>
      </c>
      <c r="G2" t="s">
        <v>43</v>
      </c>
      <c r="I2" t="s">
        <v>51</v>
      </c>
      <c r="K2" t="s">
        <v>58</v>
      </c>
      <c r="M2" s="12" t="s">
        <v>71</v>
      </c>
    </row>
    <row r="3" spans="1:13">
      <c r="A3" t="s">
        <v>30</v>
      </c>
      <c r="C3" t="s">
        <v>33</v>
      </c>
      <c r="E3" t="s">
        <v>40</v>
      </c>
      <c r="G3" t="s">
        <v>44</v>
      </c>
      <c r="I3" t="s">
        <v>52</v>
      </c>
      <c r="K3" t="s">
        <v>59</v>
      </c>
      <c r="M3" t="s">
        <v>72</v>
      </c>
    </row>
    <row r="4" spans="1:13">
      <c r="G4" t="s">
        <v>45</v>
      </c>
      <c r="I4" t="s">
        <v>53</v>
      </c>
      <c r="K4" t="s">
        <v>60</v>
      </c>
    </row>
    <row r="5" spans="1:13">
      <c r="G5" t="s">
        <v>46</v>
      </c>
      <c r="I5" t="s">
        <v>54</v>
      </c>
      <c r="K5" t="s">
        <v>61</v>
      </c>
    </row>
    <row r="6" spans="1:13">
      <c r="G6" t="s">
        <v>47</v>
      </c>
      <c r="I6" t="s">
        <v>55</v>
      </c>
      <c r="K6" t="s">
        <v>48</v>
      </c>
    </row>
    <row r="7" spans="1:13">
      <c r="G7" t="s">
        <v>48</v>
      </c>
      <c r="I7" t="s">
        <v>56</v>
      </c>
    </row>
    <row r="8" spans="1:13">
      <c r="I8" t="s">
        <v>47</v>
      </c>
    </row>
    <row r="9" spans="1:13">
      <c r="I9" t="s">
        <v>48</v>
      </c>
    </row>
    <row r="10" spans="1:13">
      <c r="A10" t="s">
        <v>121</v>
      </c>
      <c r="C10" t="s">
        <v>148</v>
      </c>
    </row>
    <row r="11" spans="1:13">
      <c r="A11" s="12" t="s">
        <v>122</v>
      </c>
      <c r="C11" t="s">
        <v>149</v>
      </c>
    </row>
    <row r="12" spans="1:13">
      <c r="A12" t="s">
        <v>123</v>
      </c>
      <c r="C1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B46" sqref="B46"/>
    </sheetView>
  </sheetViews>
  <sheetFormatPr defaultRowHeight="15"/>
  <cols>
    <col min="1" max="1" width="10.42578125" style="2" customWidth="1"/>
    <col min="2" max="2" width="34.85546875" style="2" customWidth="1"/>
    <col min="3" max="3" width="2" style="2" customWidth="1"/>
    <col min="4" max="4" width="10.42578125" style="2" customWidth="1"/>
    <col min="5" max="5" width="34.85546875" style="2" customWidth="1"/>
    <col min="6" max="16384" width="9.140625" style="2"/>
  </cols>
  <sheetData>
    <row r="1" spans="1:5">
      <c r="A1" s="61" t="s">
        <v>62</v>
      </c>
      <c r="B1" s="61"/>
      <c r="C1" s="61"/>
      <c r="D1" s="61"/>
      <c r="E1" s="61"/>
    </row>
    <row r="2" spans="1:5">
      <c r="A2" s="62" t="s">
        <v>198</v>
      </c>
      <c r="B2" s="62"/>
      <c r="C2" s="62"/>
      <c r="D2" s="62"/>
      <c r="E2" s="62"/>
    </row>
    <row r="3" spans="1:5">
      <c r="A3" s="40">
        <v>100</v>
      </c>
      <c r="B3" s="40" t="s">
        <v>199</v>
      </c>
      <c r="C3" s="55"/>
      <c r="D3" s="40">
        <v>145</v>
      </c>
      <c r="E3" s="40" t="s">
        <v>200</v>
      </c>
    </row>
    <row r="4" spans="1:5">
      <c r="A4" s="40">
        <v>101</v>
      </c>
      <c r="B4" s="40" t="s">
        <v>201</v>
      </c>
      <c r="C4" s="55"/>
      <c r="D4" s="40">
        <v>150</v>
      </c>
      <c r="E4" s="40" t="s">
        <v>202</v>
      </c>
    </row>
    <row r="5" spans="1:5">
      <c r="A5" s="40">
        <v>103</v>
      </c>
      <c r="B5" s="40" t="s">
        <v>203</v>
      </c>
      <c r="C5" s="55"/>
      <c r="D5" s="40">
        <v>160</v>
      </c>
      <c r="E5" s="40" t="s">
        <v>204</v>
      </c>
    </row>
    <row r="6" spans="1:5">
      <c r="A6" s="40">
        <v>104</v>
      </c>
      <c r="B6" s="40" t="s">
        <v>205</v>
      </c>
      <c r="C6" s="55"/>
      <c r="D6" s="40">
        <v>161</v>
      </c>
      <c r="E6" s="40" t="s">
        <v>206</v>
      </c>
    </row>
    <row r="7" spans="1:5">
      <c r="A7" s="40">
        <v>105</v>
      </c>
      <c r="B7" s="40" t="s">
        <v>207</v>
      </c>
      <c r="C7" s="55"/>
      <c r="D7" s="40">
        <v>170</v>
      </c>
      <c r="E7" s="40" t="s">
        <v>208</v>
      </c>
    </row>
    <row r="8" spans="1:5">
      <c r="A8" s="40">
        <v>106</v>
      </c>
      <c r="B8" s="40" t="s">
        <v>209</v>
      </c>
      <c r="C8" s="55"/>
      <c r="D8" s="40">
        <v>172</v>
      </c>
      <c r="E8" s="40" t="s">
        <v>210</v>
      </c>
    </row>
    <row r="9" spans="1:5">
      <c r="A9" s="40">
        <v>107</v>
      </c>
      <c r="B9" s="40" t="s">
        <v>211</v>
      </c>
      <c r="C9" s="55"/>
      <c r="D9" s="40">
        <v>173</v>
      </c>
      <c r="E9" s="40" t="s">
        <v>212</v>
      </c>
    </row>
    <row r="10" spans="1:5">
      <c r="A10" s="40">
        <v>110</v>
      </c>
      <c r="B10" s="40" t="s">
        <v>213</v>
      </c>
      <c r="C10" s="55"/>
      <c r="D10" s="40">
        <v>180</v>
      </c>
      <c r="E10" s="40" t="s">
        <v>214</v>
      </c>
    </row>
    <row r="11" spans="1:5">
      <c r="A11" s="40">
        <v>120</v>
      </c>
      <c r="B11" s="40" t="s">
        <v>215</v>
      </c>
      <c r="C11" s="55"/>
      <c r="D11" s="40">
        <v>190</v>
      </c>
      <c r="E11" s="40" t="s">
        <v>216</v>
      </c>
    </row>
    <row r="12" spans="1:5">
      <c r="A12" s="40">
        <v>130</v>
      </c>
      <c r="B12" s="40" t="s">
        <v>217</v>
      </c>
      <c r="C12" s="55"/>
      <c r="D12" s="40">
        <v>192</v>
      </c>
      <c r="E12" s="40" t="s">
        <v>218</v>
      </c>
    </row>
    <row r="13" spans="1:5">
      <c r="A13" s="40">
        <v>140</v>
      </c>
      <c r="B13" s="40" t="s">
        <v>219</v>
      </c>
      <c r="C13" s="55"/>
      <c r="D13" s="63"/>
      <c r="E13" s="64"/>
    </row>
    <row r="15" spans="1:5">
      <c r="A15" s="62" t="s">
        <v>220</v>
      </c>
      <c r="B15" s="62"/>
      <c r="C15" s="62"/>
      <c r="D15" s="62"/>
      <c r="E15" s="62"/>
    </row>
    <row r="16" spans="1:5">
      <c r="A16" s="40">
        <v>300</v>
      </c>
      <c r="B16" s="40" t="s">
        <v>221</v>
      </c>
      <c r="C16" s="55"/>
      <c r="D16" s="40">
        <v>361</v>
      </c>
      <c r="E16" s="40" t="s">
        <v>222</v>
      </c>
    </row>
    <row r="17" spans="1:5">
      <c r="A17" s="40">
        <v>301</v>
      </c>
      <c r="B17" s="40" t="s">
        <v>223</v>
      </c>
      <c r="C17" s="55"/>
      <c r="D17" s="40">
        <v>370</v>
      </c>
      <c r="E17" s="40" t="s">
        <v>224</v>
      </c>
    </row>
    <row r="18" spans="1:5">
      <c r="A18" s="40">
        <v>302</v>
      </c>
      <c r="B18" s="40" t="s">
        <v>225</v>
      </c>
      <c r="C18" s="55"/>
      <c r="D18" s="40">
        <v>400</v>
      </c>
      <c r="E18" s="40" t="s">
        <v>226</v>
      </c>
    </row>
    <row r="19" spans="1:5">
      <c r="A19" s="40">
        <v>303</v>
      </c>
      <c r="B19" s="40" t="s">
        <v>227</v>
      </c>
      <c r="C19" s="55"/>
      <c r="D19" s="40">
        <v>410</v>
      </c>
      <c r="E19" s="40" t="s">
        <v>228</v>
      </c>
    </row>
    <row r="20" spans="1:5">
      <c r="A20" s="40">
        <v>306</v>
      </c>
      <c r="B20" s="40" t="s">
        <v>229</v>
      </c>
      <c r="C20" s="55"/>
      <c r="D20" s="40">
        <v>430</v>
      </c>
      <c r="E20" s="40" t="s">
        <v>230</v>
      </c>
    </row>
    <row r="21" spans="1:5">
      <c r="A21" s="40">
        <v>307</v>
      </c>
      <c r="B21" s="40" t="s">
        <v>231</v>
      </c>
      <c r="C21" s="55"/>
      <c r="D21" s="40">
        <v>500</v>
      </c>
      <c r="E21" s="40" t="s">
        <v>232</v>
      </c>
    </row>
    <row r="22" spans="1:5">
      <c r="A22" s="40">
        <v>314</v>
      </c>
      <c r="B22" s="40" t="s">
        <v>233</v>
      </c>
      <c r="C22" s="55"/>
      <c r="D22" s="40">
        <v>501</v>
      </c>
      <c r="E22" s="40" t="s">
        <v>234</v>
      </c>
    </row>
    <row r="23" spans="1:5">
      <c r="A23" s="40">
        <v>315</v>
      </c>
      <c r="B23" s="40" t="s">
        <v>235</v>
      </c>
      <c r="C23" s="55"/>
      <c r="D23" s="40">
        <v>502</v>
      </c>
      <c r="E23" s="40" t="s">
        <v>236</v>
      </c>
    </row>
    <row r="24" spans="1:5">
      <c r="A24" s="40">
        <v>320</v>
      </c>
      <c r="B24" s="40" t="s">
        <v>237</v>
      </c>
      <c r="C24" s="55"/>
      <c r="D24" s="40">
        <v>800</v>
      </c>
      <c r="E24" s="40" t="s">
        <v>238</v>
      </c>
    </row>
    <row r="25" spans="1:5">
      <c r="A25" s="40">
        <v>340</v>
      </c>
      <c r="B25" s="40" t="s">
        <v>239</v>
      </c>
      <c r="C25" s="55"/>
      <c r="D25" s="40">
        <v>810</v>
      </c>
      <c r="E25" s="40" t="s">
        <v>240</v>
      </c>
    </row>
    <row r="26" spans="1:5">
      <c r="A26" s="40">
        <v>350</v>
      </c>
      <c r="B26" s="40" t="s">
        <v>241</v>
      </c>
      <c r="C26" s="55"/>
      <c r="D26" s="40">
        <v>820</v>
      </c>
      <c r="E26" s="40" t="s">
        <v>242</v>
      </c>
    </row>
    <row r="27" spans="1:5">
      <c r="A27" s="40">
        <v>352</v>
      </c>
      <c r="B27" s="40" t="s">
        <v>243</v>
      </c>
      <c r="C27" s="55"/>
      <c r="D27" s="40">
        <v>823</v>
      </c>
      <c r="E27" s="40" t="s">
        <v>244</v>
      </c>
    </row>
    <row r="28" spans="1:5">
      <c r="A28" s="40">
        <v>360</v>
      </c>
      <c r="B28" s="40" t="s">
        <v>245</v>
      </c>
      <c r="C28" s="55"/>
      <c r="D28" s="55"/>
      <c r="E28" s="55"/>
    </row>
    <row r="30" spans="1:5">
      <c r="A30" s="60" t="s">
        <v>63</v>
      </c>
      <c r="B30" s="60"/>
      <c r="C30" s="60"/>
      <c r="D30" s="60"/>
    </row>
    <row r="31" spans="1:5">
      <c r="A31" s="41" t="s">
        <v>246</v>
      </c>
      <c r="B31" s="58" t="s">
        <v>149</v>
      </c>
      <c r="C31" s="58"/>
      <c r="D31" s="58"/>
    </row>
    <row r="32" spans="1:5">
      <c r="A32" s="41" t="s">
        <v>247</v>
      </c>
      <c r="B32" s="58" t="s">
        <v>248</v>
      </c>
      <c r="C32" s="58"/>
      <c r="D32" s="58"/>
    </row>
    <row r="33" spans="1:10">
      <c r="A33" s="41" t="s">
        <v>249</v>
      </c>
      <c r="B33" s="58" t="s">
        <v>250</v>
      </c>
      <c r="C33" s="58"/>
      <c r="D33" s="58"/>
    </row>
    <row r="34" spans="1:10">
      <c r="A34" s="41" t="s">
        <v>251</v>
      </c>
      <c r="B34" s="58" t="s">
        <v>252</v>
      </c>
      <c r="C34" s="58"/>
      <c r="D34" s="58"/>
    </row>
    <row r="35" spans="1:10">
      <c r="A35" s="41" t="s">
        <v>253</v>
      </c>
      <c r="B35" s="58" t="s">
        <v>254</v>
      </c>
      <c r="C35" s="58"/>
      <c r="D35" s="58"/>
    </row>
    <row r="36" spans="1:10">
      <c r="A36" s="41" t="s">
        <v>255</v>
      </c>
      <c r="B36" s="58" t="s">
        <v>256</v>
      </c>
      <c r="C36" s="58"/>
      <c r="D36" s="58"/>
    </row>
    <row r="37" spans="1:10">
      <c r="A37" s="41" t="s">
        <v>257</v>
      </c>
      <c r="B37" s="58" t="s">
        <v>258</v>
      </c>
      <c r="C37" s="58"/>
      <c r="D37" s="58"/>
    </row>
    <row r="38" spans="1:10">
      <c r="A38" s="41" t="s">
        <v>259</v>
      </c>
      <c r="B38" s="58" t="s">
        <v>47</v>
      </c>
      <c r="C38" s="58"/>
      <c r="D38" s="58"/>
    </row>
    <row r="40" spans="1:10">
      <c r="A40" s="60" t="s">
        <v>64</v>
      </c>
      <c r="B40" s="60"/>
      <c r="C40" s="60"/>
      <c r="D40" s="60"/>
      <c r="E40" s="60"/>
      <c r="F40" s="60"/>
      <c r="G40" s="60"/>
      <c r="H40" s="60"/>
      <c r="I40" s="60"/>
      <c r="J40" s="60"/>
    </row>
    <row r="41" spans="1:10">
      <c r="A41" s="42" t="s">
        <v>58</v>
      </c>
      <c r="B41" s="59" t="s">
        <v>260</v>
      </c>
      <c r="C41" s="59"/>
      <c r="D41" s="59"/>
      <c r="E41" s="59"/>
      <c r="F41" s="59"/>
      <c r="G41" s="59"/>
      <c r="H41" s="59"/>
      <c r="I41" s="59"/>
      <c r="J41" s="59"/>
    </row>
    <row r="42" spans="1:10" ht="30" customHeight="1">
      <c r="A42" s="42" t="s">
        <v>59</v>
      </c>
      <c r="B42" s="59" t="s">
        <v>261</v>
      </c>
      <c r="C42" s="59"/>
      <c r="D42" s="59"/>
      <c r="E42" s="59"/>
      <c r="F42" s="59"/>
      <c r="G42" s="59"/>
      <c r="H42" s="59"/>
      <c r="I42" s="59"/>
      <c r="J42" s="59"/>
    </row>
    <row r="43" spans="1:10" ht="45" customHeight="1">
      <c r="A43" s="42" t="s">
        <v>60</v>
      </c>
      <c r="B43" s="59" t="s">
        <v>262</v>
      </c>
      <c r="C43" s="59"/>
      <c r="D43" s="59"/>
      <c r="E43" s="59"/>
      <c r="F43" s="59"/>
      <c r="G43" s="59"/>
      <c r="H43" s="59"/>
      <c r="I43" s="59"/>
      <c r="J43" s="59"/>
    </row>
    <row r="44" spans="1:10" ht="45" customHeight="1">
      <c r="A44" s="42" t="s">
        <v>61</v>
      </c>
      <c r="B44" s="59" t="s">
        <v>263</v>
      </c>
      <c r="C44" s="59"/>
      <c r="D44" s="59"/>
      <c r="E44" s="59"/>
      <c r="F44" s="59"/>
      <c r="G44" s="59"/>
      <c r="H44" s="59"/>
      <c r="I44" s="59"/>
      <c r="J44" s="59"/>
    </row>
  </sheetData>
  <mergeCells count="21">
    <mergeCell ref="A1:E1"/>
    <mergeCell ref="A2:E2"/>
    <mergeCell ref="C3:C13"/>
    <mergeCell ref="D13:E13"/>
    <mergeCell ref="A15:E15"/>
    <mergeCell ref="C16:C28"/>
    <mergeCell ref="D28:E28"/>
    <mergeCell ref="A30:D30"/>
    <mergeCell ref="B31:D31"/>
    <mergeCell ref="B32:D32"/>
    <mergeCell ref="B33:D33"/>
    <mergeCell ref="B34:D34"/>
    <mergeCell ref="B35:D35"/>
    <mergeCell ref="B36:D36"/>
    <mergeCell ref="B37:D37"/>
    <mergeCell ref="B38:D38"/>
    <mergeCell ref="B44:J44"/>
    <mergeCell ref="B43:J43"/>
    <mergeCell ref="B42:J42"/>
    <mergeCell ref="B41:J41"/>
    <mergeCell ref="A40:J40"/>
  </mergeCells>
  <pageMargins left="0.7" right="0.7" top="0.75" bottom="0.75" header="0.3" footer="0.3"/>
  <ignoredErrors>
    <ignoredError sqref="A31:A3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Instructions</vt:lpstr>
      <vt:lpstr>Audit Tool</vt:lpstr>
      <vt:lpstr>Recommendations</vt:lpstr>
      <vt:lpstr>Sheet7</vt:lpstr>
      <vt:lpstr>Definitions</vt:lpstr>
      <vt:lpstr>Answer1</vt:lpstr>
      <vt:lpstr>Answer2</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2014-09-05T10:59:25Z</dcterms:created>
  <dcterms:modified xsi:type="dcterms:W3CDTF">2014-11-12T14:32:59Z</dcterms:modified>
</cp:coreProperties>
</file>